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340" windowHeight="6030"/>
  </bookViews>
  <sheets>
    <sheet name="Seatle Bi-monthly" sheetId="1" r:id="rId1"/>
  </sheets>
  <definedNames>
    <definedName name="_xlnm.Print_Area" localSheetId="0">'Seatle Bi-monthly'!$A$1:$I$104</definedName>
    <definedName name="_xlnm.Print_Titles" localSheetId="0">'Seatle Bi-monthly'!$1:$9</definedName>
  </definedNames>
  <calcPr calcId="125725" fullCalcOnLoad="1"/>
</workbook>
</file>

<file path=xl/calcChain.xml><?xml version="1.0" encoding="utf-8"?>
<calcChain xmlns="http://schemas.openxmlformats.org/spreadsheetml/2006/main">
  <c r="G97" i="1"/>
  <c r="G85"/>
  <c r="G99"/>
  <c r="F98"/>
  <c r="G98"/>
  <c r="F99"/>
  <c r="C98"/>
  <c r="C99"/>
  <c r="G95"/>
  <c r="G96"/>
  <c r="F96"/>
  <c r="F97"/>
  <c r="C96"/>
  <c r="C97"/>
  <c r="F95"/>
  <c r="C95"/>
  <c r="G94"/>
  <c r="F94"/>
  <c r="C94"/>
  <c r="C93"/>
  <c r="F93"/>
  <c r="G93"/>
  <c r="G92"/>
  <c r="C92"/>
  <c r="G91"/>
  <c r="G90"/>
  <c r="F92"/>
  <c r="C86"/>
  <c r="C87"/>
  <c r="C88"/>
  <c r="C89"/>
  <c r="C90"/>
  <c r="C91"/>
  <c r="F91"/>
  <c r="F90"/>
  <c r="G89"/>
  <c r="F89"/>
  <c r="G88"/>
  <c r="F88"/>
  <c r="G86"/>
  <c r="G87"/>
  <c r="F86"/>
  <c r="F87"/>
  <c r="F85"/>
  <c r="C85"/>
  <c r="G84"/>
  <c r="F84"/>
  <c r="C84"/>
  <c r="G83"/>
  <c r="F83"/>
  <c r="C83"/>
  <c r="G82"/>
  <c r="F82"/>
  <c r="C82"/>
  <c r="G81"/>
  <c r="F81"/>
  <c r="C81"/>
  <c r="F80"/>
  <c r="G80"/>
  <c r="C80"/>
  <c r="F79"/>
  <c r="G79"/>
  <c r="C79"/>
  <c r="G77"/>
  <c r="G78"/>
  <c r="G70"/>
  <c r="G71"/>
  <c r="G72"/>
  <c r="G73"/>
  <c r="G74"/>
  <c r="G75"/>
  <c r="G7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F78"/>
  <c r="C78"/>
  <c r="F77"/>
  <c r="C74"/>
  <c r="C75"/>
  <c r="C76"/>
  <c r="C77"/>
  <c r="F76"/>
  <c r="F75"/>
  <c r="F74"/>
  <c r="F73"/>
  <c r="C73"/>
  <c r="F72"/>
  <c r="C72"/>
  <c r="F71"/>
  <c r="C71"/>
  <c r="F70"/>
  <c r="C70"/>
  <c r="F69"/>
  <c r="C69"/>
  <c r="F68"/>
  <c r="C68"/>
  <c r="F67"/>
  <c r="C67"/>
  <c r="C66"/>
  <c r="F66"/>
  <c r="F65"/>
  <c r="C65"/>
  <c r="F64"/>
  <c r="C64"/>
  <c r="F63"/>
  <c r="C63"/>
  <c r="F62"/>
  <c r="C62"/>
  <c r="F61"/>
  <c r="C61"/>
  <c r="F60"/>
  <c r="C60"/>
  <c r="F59"/>
  <c r="C59"/>
  <c r="F58"/>
  <c r="C58"/>
  <c r="F57"/>
  <c r="C57"/>
  <c r="F55"/>
  <c r="F56"/>
  <c r="C55"/>
  <c r="C56"/>
  <c r="F54"/>
  <c r="C54"/>
  <c r="C52"/>
  <c r="C53"/>
  <c r="F53"/>
  <c r="F52"/>
  <c r="C16"/>
  <c r="F16"/>
  <c r="C17"/>
  <c r="F17"/>
  <c r="C18"/>
  <c r="F18"/>
  <c r="C19"/>
  <c r="F19"/>
  <c r="C20"/>
  <c r="F20"/>
  <c r="C21"/>
  <c r="F21"/>
  <c r="C22"/>
  <c r="F22"/>
  <c r="C23"/>
  <c r="F23"/>
  <c r="C24"/>
  <c r="F24"/>
  <c r="C25"/>
  <c r="F25"/>
  <c r="C26"/>
  <c r="F26"/>
  <c r="C27"/>
  <c r="F27"/>
  <c r="C28"/>
  <c r="F28"/>
  <c r="C29"/>
  <c r="F29"/>
  <c r="C30"/>
  <c r="F30"/>
  <c r="C31"/>
  <c r="F31"/>
  <c r="C32"/>
  <c r="F32"/>
  <c r="C33"/>
  <c r="F33"/>
  <c r="C34"/>
  <c r="F34"/>
  <c r="C35"/>
  <c r="F35"/>
  <c r="C36"/>
  <c r="F36"/>
  <c r="C37"/>
  <c r="F37"/>
  <c r="C38"/>
  <c r="F38"/>
  <c r="C39"/>
  <c r="F39"/>
  <c r="C40"/>
  <c r="F40"/>
  <c r="C41"/>
  <c r="F41"/>
  <c r="C42"/>
  <c r="F42"/>
  <c r="C43"/>
  <c r="F43"/>
  <c r="C44"/>
  <c r="F44"/>
  <c r="C45"/>
  <c r="F45"/>
  <c r="C46"/>
  <c r="F46"/>
  <c r="C47"/>
  <c r="F47"/>
  <c r="C48"/>
  <c r="F48"/>
  <c r="C49"/>
  <c r="F49"/>
  <c r="C50"/>
  <c r="F50"/>
  <c r="C51"/>
  <c r="F51"/>
</calcChain>
</file>

<file path=xl/sharedStrings.xml><?xml version="1.0" encoding="utf-8"?>
<sst xmlns="http://schemas.openxmlformats.org/spreadsheetml/2006/main" count="19" uniqueCount="15">
  <si>
    <t>Seattle-Tacoma-Bremerton CPI - All Items (1982-84=100)</t>
  </si>
  <si>
    <t>Data are not seasonally adjusted.</t>
  </si>
  <si>
    <t>Seattle CPI-U</t>
  </si>
  <si>
    <t>Seattle CPI-W</t>
  </si>
  <si>
    <t>(U = all urban consumers)</t>
  </si>
  <si>
    <t>(W = urban wage earners and clerical workers)</t>
  </si>
  <si>
    <t>Index:</t>
  </si>
  <si>
    <t>Year-over-</t>
  </si>
  <si>
    <t>1982-84=100</t>
  </si>
  <si>
    <t>year change</t>
  </si>
  <si>
    <t>NOTE: Prior to December 1997, the Seattle CPI was reported on a semi-annual basis (twice per year).</t>
  </si>
  <si>
    <t>Source: U.S. Dept. of Labor,  Bureau of Labor Statistics.</t>
  </si>
  <si>
    <t>Growth rate for</t>
  </si>
  <si>
    <t>preceding year</t>
  </si>
  <si>
    <t>Updated 11-26-12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</si>
</sst>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7" formatCode="0.000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7" fontId="0" fillId="0" borderId="0" xfId="0" applyNumberFormat="1"/>
    <xf numFmtId="164" fontId="0" fillId="0" borderId="0" xfId="0" applyNumberFormat="1"/>
    <xf numFmtId="164" fontId="8" fillId="0" borderId="0" xfId="0" applyNumberFormat="1" applyFont="1"/>
    <xf numFmtId="164" fontId="4" fillId="0" borderId="0" xfId="0" applyNumberFormat="1" applyFont="1"/>
    <xf numFmtId="165" fontId="1" fillId="0" borderId="0" xfId="1" applyNumberFormat="1"/>
    <xf numFmtId="165" fontId="4" fillId="0" borderId="0" xfId="1" applyNumberFormat="1" applyFont="1"/>
    <xf numFmtId="165" fontId="8" fillId="0" borderId="0" xfId="1" applyNumberFormat="1" applyFont="1"/>
    <xf numFmtId="165" fontId="9" fillId="0" borderId="0" xfId="1" applyNumberFormat="1" applyFont="1"/>
    <xf numFmtId="0" fontId="8" fillId="0" borderId="0" xfId="0" applyFont="1"/>
    <xf numFmtId="17" fontId="4" fillId="0" borderId="0" xfId="0" applyNumberFormat="1" applyFont="1"/>
    <xf numFmtId="165" fontId="0" fillId="0" borderId="0" xfId="1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0" applyNumberFormat="1"/>
    <xf numFmtId="167" fontId="0" fillId="0" borderId="0" xfId="0" applyNumberFormat="1"/>
    <xf numFmtId="167" fontId="4" fillId="0" borderId="0" xfId="0" applyNumberFormat="1" applyFont="1"/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4"/>
  <sheetViews>
    <sheetView tabSelected="1" topLeftCell="A75" zoomScale="80" workbookViewId="0">
      <selection activeCell="G97" sqref="G97"/>
    </sheetView>
  </sheetViews>
  <sheetFormatPr defaultRowHeight="12.75"/>
  <cols>
    <col min="1" max="1" width="9" customWidth="1"/>
    <col min="2" max="2" width="12" customWidth="1"/>
    <col min="3" max="3" width="12.140625" customWidth="1"/>
    <col min="4" max="4" width="5.5703125" customWidth="1"/>
    <col min="5" max="5" width="11.85546875" customWidth="1"/>
    <col min="6" max="6" width="12.7109375" customWidth="1"/>
    <col min="7" max="7" width="15" bestFit="1" customWidth="1"/>
  </cols>
  <sheetData>
    <row r="1" spans="1:7" ht="15">
      <c r="A1" s="1" t="s">
        <v>0</v>
      </c>
    </row>
    <row r="2" spans="1:7">
      <c r="A2" s="24" t="s">
        <v>14</v>
      </c>
    </row>
    <row r="3" spans="1:7">
      <c r="A3" s="2" t="s">
        <v>1</v>
      </c>
    </row>
    <row r="4" spans="1:7">
      <c r="A4" s="2"/>
    </row>
    <row r="5" spans="1:7">
      <c r="B5" s="3" t="s">
        <v>2</v>
      </c>
      <c r="C5" s="4"/>
      <c r="D5" s="4"/>
      <c r="E5" s="3" t="s">
        <v>3</v>
      </c>
    </row>
    <row r="6" spans="1:7">
      <c r="B6" t="s">
        <v>4</v>
      </c>
      <c r="E6" t="s">
        <v>5</v>
      </c>
    </row>
    <row r="7" spans="1:7">
      <c r="B7" s="3"/>
      <c r="C7" s="4"/>
      <c r="D7" s="4"/>
      <c r="E7" s="3"/>
      <c r="G7" s="18"/>
    </row>
    <row r="8" spans="1:7">
      <c r="B8" s="5" t="s">
        <v>6</v>
      </c>
      <c r="C8" s="5" t="s">
        <v>7</v>
      </c>
      <c r="D8" s="5"/>
      <c r="E8" s="5" t="s">
        <v>6</v>
      </c>
      <c r="F8" s="5" t="s">
        <v>7</v>
      </c>
      <c r="G8" s="20" t="s">
        <v>12</v>
      </c>
    </row>
    <row r="9" spans="1:7">
      <c r="B9" s="6" t="s">
        <v>8</v>
      </c>
      <c r="C9" s="6" t="s">
        <v>9</v>
      </c>
      <c r="D9" s="5"/>
      <c r="E9" s="6" t="s">
        <v>8</v>
      </c>
      <c r="F9" s="6" t="s">
        <v>9</v>
      </c>
      <c r="G9" s="19" t="s">
        <v>13</v>
      </c>
    </row>
    <row r="10" spans="1:7">
      <c r="A10" s="7">
        <v>35765</v>
      </c>
      <c r="B10" s="8">
        <v>165</v>
      </c>
      <c r="D10" s="8"/>
      <c r="E10" s="8">
        <v>160.6</v>
      </c>
    </row>
    <row r="11" spans="1:7">
      <c r="A11" s="7">
        <v>35827</v>
      </c>
      <c r="B11" s="8">
        <v>166.5</v>
      </c>
      <c r="D11" s="8"/>
      <c r="E11" s="8">
        <v>162.19999999999999</v>
      </c>
    </row>
    <row r="12" spans="1:7">
      <c r="A12" s="7">
        <v>35886</v>
      </c>
      <c r="B12" s="8">
        <v>166.4</v>
      </c>
      <c r="D12" s="8"/>
      <c r="E12" s="8">
        <v>161.9</v>
      </c>
    </row>
    <row r="13" spans="1:7">
      <c r="A13" s="7">
        <v>35947</v>
      </c>
      <c r="B13" s="8">
        <v>167.5</v>
      </c>
      <c r="D13" s="8"/>
      <c r="E13" s="9">
        <v>162.80000000000001</v>
      </c>
      <c r="F13" s="2"/>
    </row>
    <row r="14" spans="1:7">
      <c r="A14" s="7">
        <v>36008</v>
      </c>
      <c r="B14" s="8">
        <v>168.5</v>
      </c>
      <c r="D14" s="8"/>
      <c r="E14" s="10">
        <v>163.80000000000001</v>
      </c>
      <c r="F14" s="2"/>
    </row>
    <row r="15" spans="1:7">
      <c r="A15" s="7">
        <v>36069</v>
      </c>
      <c r="B15" s="8">
        <v>169.3</v>
      </c>
      <c r="D15" s="8"/>
      <c r="E15" s="10">
        <v>164.9</v>
      </c>
      <c r="F15" s="2"/>
    </row>
    <row r="16" spans="1:7">
      <c r="A16" s="7">
        <v>36130</v>
      </c>
      <c r="B16" s="8">
        <v>169.4</v>
      </c>
      <c r="C16" s="11">
        <f t="shared" ref="C16:C67" si="0">+B16/B10-1</f>
        <v>2.6666666666666616E-2</v>
      </c>
      <c r="D16" s="8"/>
      <c r="E16" s="10">
        <v>164.9</v>
      </c>
      <c r="F16" s="12">
        <f t="shared" ref="F16:F57" si="1">+E16/E10-1</f>
        <v>2.677459526774606E-2</v>
      </c>
    </row>
    <row r="17" spans="1:10">
      <c r="A17" s="7">
        <v>36192</v>
      </c>
      <c r="B17" s="8">
        <v>170.6</v>
      </c>
      <c r="C17" s="11">
        <f t="shared" si="0"/>
        <v>2.4624624624624669E-2</v>
      </c>
      <c r="D17" s="8"/>
      <c r="E17" s="10">
        <v>166</v>
      </c>
      <c r="F17" s="12">
        <f t="shared" si="1"/>
        <v>2.3427866831072786E-2</v>
      </c>
    </row>
    <row r="18" spans="1:10">
      <c r="A18" s="7">
        <v>36251</v>
      </c>
      <c r="B18" s="8">
        <v>172.2</v>
      </c>
      <c r="C18" s="11">
        <f t="shared" si="0"/>
        <v>3.4855769230769162E-2</v>
      </c>
      <c r="D18" s="8"/>
      <c r="E18" s="10">
        <v>167.8</v>
      </c>
      <c r="F18" s="12">
        <f t="shared" si="1"/>
        <v>3.6442248301420621E-2</v>
      </c>
    </row>
    <row r="19" spans="1:10">
      <c r="A19" s="7">
        <v>36312</v>
      </c>
      <c r="B19" s="8">
        <v>172.7</v>
      </c>
      <c r="C19" s="11">
        <f t="shared" si="0"/>
        <v>3.1044776119402817E-2</v>
      </c>
      <c r="D19" s="8"/>
      <c r="E19" s="9">
        <v>168</v>
      </c>
      <c r="F19" s="13">
        <f t="shared" si="1"/>
        <v>3.1941031941031817E-2</v>
      </c>
    </row>
    <row r="20" spans="1:10">
      <c r="A20" s="7">
        <v>36373</v>
      </c>
      <c r="B20" s="8">
        <v>173.4</v>
      </c>
      <c r="C20" s="11">
        <f t="shared" si="0"/>
        <v>2.9080118694362111E-2</v>
      </c>
      <c r="D20" s="8"/>
      <c r="E20" s="10">
        <v>168.8</v>
      </c>
      <c r="F20" s="12">
        <f t="shared" si="1"/>
        <v>3.0525030525030417E-2</v>
      </c>
      <c r="G20" s="12"/>
    </row>
    <row r="21" spans="1:10">
      <c r="A21" s="7">
        <v>36434</v>
      </c>
      <c r="B21" s="8">
        <v>174.7</v>
      </c>
      <c r="C21" s="11">
        <f t="shared" si="0"/>
        <v>3.1896042528056556E-2</v>
      </c>
      <c r="D21" s="8"/>
      <c r="E21" s="10">
        <v>170.2</v>
      </c>
      <c r="F21" s="12">
        <f t="shared" si="1"/>
        <v>3.2140691328077509E-2</v>
      </c>
      <c r="G21" s="12">
        <f t="shared" ref="G21:G76" si="2">AVERAGE(E16:E21)/AVERAGE(E10:E15)-1</f>
        <v>3.0219217373489204E-2</v>
      </c>
      <c r="H21" s="21"/>
      <c r="I21" s="21"/>
      <c r="J21" s="21"/>
    </row>
    <row r="22" spans="1:10">
      <c r="A22" s="7">
        <v>36495</v>
      </c>
      <c r="B22" s="8">
        <v>174.4</v>
      </c>
      <c r="C22" s="11">
        <f t="shared" si="0"/>
        <v>2.9515938606847758E-2</v>
      </c>
      <c r="D22" s="8"/>
      <c r="E22" s="10">
        <v>170.1</v>
      </c>
      <c r="F22" s="12">
        <f t="shared" si="1"/>
        <v>3.1534263189811895E-2</v>
      </c>
      <c r="G22" s="12">
        <f t="shared" si="2"/>
        <v>3.100458949515561E-2</v>
      </c>
      <c r="H22" s="21"/>
      <c r="I22" s="21"/>
      <c r="J22" s="21"/>
    </row>
    <row r="23" spans="1:10">
      <c r="A23" s="7">
        <v>36557</v>
      </c>
      <c r="B23" s="8">
        <v>176.1</v>
      </c>
      <c r="C23" s="11">
        <f t="shared" si="0"/>
        <v>3.2239155920281259E-2</v>
      </c>
      <c r="D23" s="8"/>
      <c r="E23" s="10">
        <v>171.6</v>
      </c>
      <c r="F23" s="12">
        <f t="shared" si="1"/>
        <v>3.3734939759036076E-2</v>
      </c>
      <c r="G23" s="12">
        <f t="shared" si="2"/>
        <v>3.2713603576145278E-2</v>
      </c>
      <c r="H23" s="21"/>
      <c r="I23" s="21"/>
      <c r="J23" s="21"/>
    </row>
    <row r="24" spans="1:10">
      <c r="A24" s="7">
        <v>36617</v>
      </c>
      <c r="B24" s="8">
        <v>177.8</v>
      </c>
      <c r="C24" s="11">
        <f t="shared" si="0"/>
        <v>3.2520325203252209E-2</v>
      </c>
      <c r="D24" s="8"/>
      <c r="E24" s="10">
        <v>173.3</v>
      </c>
      <c r="F24" s="12">
        <f t="shared" si="1"/>
        <v>3.2777115613825902E-2</v>
      </c>
      <c r="G24" s="12">
        <f t="shared" si="2"/>
        <v>3.2114724298121677E-2</v>
      </c>
      <c r="H24" s="21"/>
      <c r="I24" s="21"/>
      <c r="J24" s="21"/>
    </row>
    <row r="25" spans="1:10">
      <c r="A25" s="7">
        <v>36678</v>
      </c>
      <c r="B25" s="8">
        <v>179.2</v>
      </c>
      <c r="C25" s="11">
        <f t="shared" si="0"/>
        <v>3.7637521713954847E-2</v>
      </c>
      <c r="D25" s="8"/>
      <c r="E25" s="9">
        <v>174.5</v>
      </c>
      <c r="F25" s="13">
        <f t="shared" si="1"/>
        <v>3.8690476190476275E-2</v>
      </c>
      <c r="G25" s="12">
        <f t="shared" si="2"/>
        <v>3.3252963632710353E-2</v>
      </c>
      <c r="H25" s="21"/>
      <c r="I25" s="21"/>
      <c r="J25" s="21"/>
    </row>
    <row r="26" spans="1:10">
      <c r="A26" s="7">
        <v>36739</v>
      </c>
      <c r="B26" s="8">
        <v>180.3</v>
      </c>
      <c r="C26" s="11">
        <f t="shared" si="0"/>
        <v>3.979238754325265E-2</v>
      </c>
      <c r="D26" s="8"/>
      <c r="E26" s="10">
        <v>175.4</v>
      </c>
      <c r="F26" s="12">
        <f t="shared" si="1"/>
        <v>3.9099526066350698E-2</v>
      </c>
      <c r="G26" s="12">
        <f t="shared" si="2"/>
        <v>3.4686125549780122E-2</v>
      </c>
      <c r="H26" s="21"/>
      <c r="I26" s="21"/>
      <c r="J26" s="21"/>
    </row>
    <row r="27" spans="1:10">
      <c r="A27" s="7">
        <v>36800</v>
      </c>
      <c r="B27" s="8">
        <v>182.1</v>
      </c>
      <c r="C27" s="11">
        <f t="shared" si="0"/>
        <v>4.2358328563251391E-2</v>
      </c>
      <c r="D27" s="8"/>
      <c r="E27" s="10">
        <v>177.5</v>
      </c>
      <c r="F27" s="12">
        <f t="shared" si="1"/>
        <v>4.2890716803760442E-2</v>
      </c>
      <c r="G27" s="12">
        <f t="shared" si="2"/>
        <v>3.6491995624937879E-2</v>
      </c>
      <c r="H27" s="21"/>
      <c r="I27" s="21"/>
      <c r="J27" s="21"/>
    </row>
    <row r="28" spans="1:10">
      <c r="A28" s="7">
        <v>36861</v>
      </c>
      <c r="B28" s="8">
        <v>181.5</v>
      </c>
      <c r="C28" s="11">
        <f t="shared" si="0"/>
        <v>4.0711009174311918E-2</v>
      </c>
      <c r="D28" s="8"/>
      <c r="E28" s="10">
        <v>177</v>
      </c>
      <c r="F28" s="12">
        <f t="shared" si="1"/>
        <v>4.0564373897707284E-2</v>
      </c>
      <c r="G28" s="12">
        <f t="shared" si="2"/>
        <v>3.7985953111089099E-2</v>
      </c>
      <c r="H28" s="21"/>
      <c r="I28" s="21"/>
      <c r="J28" s="21"/>
    </row>
    <row r="29" spans="1:10">
      <c r="A29" s="7">
        <v>36923</v>
      </c>
      <c r="B29" s="8">
        <v>184</v>
      </c>
      <c r="C29" s="11">
        <f t="shared" si="0"/>
        <v>4.4860874503123149E-2</v>
      </c>
      <c r="D29" s="8"/>
      <c r="E29" s="10">
        <v>179.2</v>
      </c>
      <c r="F29" s="12">
        <f t="shared" si="1"/>
        <v>4.4289044289044233E-2</v>
      </c>
      <c r="G29" s="12">
        <f t="shared" si="2"/>
        <v>3.9744220363994165E-2</v>
      </c>
      <c r="I29" s="21"/>
      <c r="J29" s="21"/>
    </row>
    <row r="30" spans="1:10">
      <c r="A30" s="7">
        <v>36982</v>
      </c>
      <c r="B30" s="8">
        <v>184.2</v>
      </c>
      <c r="C30" s="11">
        <f t="shared" si="0"/>
        <v>3.5995500562429505E-2</v>
      </c>
      <c r="D30" s="8"/>
      <c r="E30" s="10">
        <v>179.4</v>
      </c>
      <c r="F30" s="12">
        <f t="shared" si="1"/>
        <v>3.5199076745527913E-2</v>
      </c>
      <c r="G30" s="12">
        <f t="shared" si="2"/>
        <v>4.0117416829745567E-2</v>
      </c>
      <c r="I30" s="21"/>
      <c r="J30" s="21"/>
    </row>
    <row r="31" spans="1:10">
      <c r="A31" s="7">
        <v>37043</v>
      </c>
      <c r="B31">
        <v>186.3</v>
      </c>
      <c r="C31" s="11">
        <f t="shared" si="0"/>
        <v>3.9620535714285809E-2</v>
      </c>
      <c r="E31" s="9">
        <v>181.3</v>
      </c>
      <c r="F31" s="13">
        <f t="shared" si="1"/>
        <v>3.8968481375358133E-2</v>
      </c>
      <c r="G31" s="12">
        <f t="shared" si="2"/>
        <v>4.015556635877493E-2</v>
      </c>
      <c r="I31" s="21"/>
      <c r="J31" s="21"/>
    </row>
    <row r="32" spans="1:10">
      <c r="A32" s="7">
        <v>37104</v>
      </c>
      <c r="B32">
        <v>186.8</v>
      </c>
      <c r="C32" s="11">
        <f t="shared" si="0"/>
        <v>3.6051026067664971E-2</v>
      </c>
      <c r="E32" s="2">
        <v>181.5</v>
      </c>
      <c r="F32" s="12">
        <f t="shared" si="1"/>
        <v>3.477765108323827E-2</v>
      </c>
      <c r="G32" s="12">
        <f t="shared" si="2"/>
        <v>3.9416481499372047E-2</v>
      </c>
      <c r="I32" s="21"/>
      <c r="J32" s="21"/>
    </row>
    <row r="33" spans="1:13">
      <c r="A33" s="7">
        <v>37165</v>
      </c>
      <c r="B33">
        <v>187.9</v>
      </c>
      <c r="C33" s="11">
        <f t="shared" si="0"/>
        <v>3.1850631521142203E-2</v>
      </c>
      <c r="E33" s="2">
        <v>183.1</v>
      </c>
      <c r="F33" s="12">
        <f t="shared" si="1"/>
        <v>3.1549295774647934E-2</v>
      </c>
      <c r="G33" s="12">
        <f t="shared" si="2"/>
        <v>3.75095932463545E-2</v>
      </c>
      <c r="I33" s="21"/>
      <c r="J33" s="21"/>
    </row>
    <row r="34" spans="1:13">
      <c r="A34" s="7">
        <v>37226</v>
      </c>
      <c r="B34">
        <v>186.1</v>
      </c>
      <c r="C34" s="11">
        <f t="shared" si="0"/>
        <v>2.5344352617079791E-2</v>
      </c>
      <c r="E34" s="2">
        <v>181.1</v>
      </c>
      <c r="F34" s="12">
        <f t="shared" si="1"/>
        <v>2.3163841807909646E-2</v>
      </c>
      <c r="G34" s="12">
        <f t="shared" si="2"/>
        <v>3.4594491565806074E-2</v>
      </c>
      <c r="I34" s="21"/>
      <c r="J34" s="21"/>
    </row>
    <row r="35" spans="1:13">
      <c r="A35" s="7">
        <v>37288</v>
      </c>
      <c r="B35">
        <v>187.6</v>
      </c>
      <c r="C35" s="11">
        <f t="shared" si="0"/>
        <v>1.9565217391304346E-2</v>
      </c>
      <c r="E35" s="2">
        <v>182.5</v>
      </c>
      <c r="F35" s="12">
        <f t="shared" si="1"/>
        <v>1.8415178571428603E-2</v>
      </c>
      <c r="G35" s="12">
        <f t="shared" si="2"/>
        <v>3.0277225849181688E-2</v>
      </c>
      <c r="I35" s="21"/>
      <c r="J35" s="21"/>
    </row>
    <row r="36" spans="1:13">
      <c r="A36" s="7">
        <v>37347</v>
      </c>
      <c r="B36">
        <v>188.8</v>
      </c>
      <c r="C36" s="11">
        <f t="shared" si="0"/>
        <v>2.4972855591748333E-2</v>
      </c>
      <c r="E36" s="2">
        <v>183.6</v>
      </c>
      <c r="F36" s="12">
        <f t="shared" si="1"/>
        <v>2.3411371237458178E-2</v>
      </c>
      <c r="G36" s="12">
        <f t="shared" si="2"/>
        <v>2.8316086547506947E-2</v>
      </c>
      <c r="I36" s="21"/>
      <c r="J36" s="21"/>
    </row>
    <row r="37" spans="1:13">
      <c r="A37" s="7">
        <v>37408</v>
      </c>
      <c r="B37">
        <v>189.4</v>
      </c>
      <c r="C37" s="11">
        <f t="shared" si="0"/>
        <v>1.6639828234031206E-2</v>
      </c>
      <c r="E37" s="9">
        <v>184.1</v>
      </c>
      <c r="F37" s="13">
        <f t="shared" si="1"/>
        <v>1.5444015444015413E-2</v>
      </c>
      <c r="G37" s="12">
        <f t="shared" si="2"/>
        <v>2.4397083567021971E-2</v>
      </c>
      <c r="H37" s="7"/>
      <c r="I37" s="21"/>
      <c r="J37" s="21"/>
      <c r="K37" s="7"/>
      <c r="M37" s="13"/>
    </row>
    <row r="38" spans="1:13">
      <c r="A38" s="7">
        <v>37469</v>
      </c>
      <c r="B38">
        <v>190.3</v>
      </c>
      <c r="C38" s="11">
        <f t="shared" si="0"/>
        <v>1.8736616702355491E-2</v>
      </c>
      <c r="E38" s="2">
        <v>184.8</v>
      </c>
      <c r="F38" s="13">
        <f t="shared" si="1"/>
        <v>1.8181818181818299E-2</v>
      </c>
      <c r="G38" s="12">
        <f t="shared" si="2"/>
        <v>2.1656287759085346E-2</v>
      </c>
      <c r="I38" s="21"/>
      <c r="J38" s="21"/>
      <c r="K38" s="7"/>
      <c r="M38" s="13"/>
    </row>
    <row r="39" spans="1:13">
      <c r="A39" s="7">
        <v>37530</v>
      </c>
      <c r="B39">
        <v>190.9</v>
      </c>
      <c r="C39" s="11">
        <f t="shared" si="0"/>
        <v>1.5965939329430467E-2</v>
      </c>
      <c r="E39" s="2">
        <v>185.5</v>
      </c>
      <c r="F39" s="13">
        <f t="shared" si="1"/>
        <v>1.3107591480065572E-2</v>
      </c>
      <c r="G39" s="12">
        <f t="shared" si="2"/>
        <v>1.8585298196948763E-2</v>
      </c>
      <c r="I39" s="21"/>
      <c r="J39" s="21"/>
      <c r="K39" s="7"/>
      <c r="M39" s="13"/>
    </row>
    <row r="40" spans="1:13">
      <c r="A40" s="7">
        <v>37591</v>
      </c>
      <c r="B40" s="8">
        <v>190</v>
      </c>
      <c r="C40" s="11">
        <f t="shared" si="0"/>
        <v>2.0956475013433673E-2</v>
      </c>
      <c r="D40" s="8"/>
      <c r="E40" s="10">
        <v>184.6</v>
      </c>
      <c r="F40" s="13">
        <f t="shared" si="1"/>
        <v>1.9326339039204887E-2</v>
      </c>
      <c r="G40" s="12">
        <f t="shared" si="2"/>
        <v>1.7962417096536232E-2</v>
      </c>
      <c r="I40" s="21"/>
      <c r="J40" s="21"/>
      <c r="M40" s="14"/>
    </row>
    <row r="41" spans="1:13">
      <c r="A41" s="7">
        <v>37653</v>
      </c>
      <c r="B41">
        <v>191.3</v>
      </c>
      <c r="C41" s="11">
        <f t="shared" si="0"/>
        <v>1.9722814498934094E-2</v>
      </c>
      <c r="E41" s="2">
        <v>186.2</v>
      </c>
      <c r="F41" s="13">
        <f t="shared" si="1"/>
        <v>2.0273972602739665E-2</v>
      </c>
      <c r="G41" s="12">
        <f t="shared" si="2"/>
        <v>1.8275323721186343E-2</v>
      </c>
      <c r="I41" s="21"/>
      <c r="J41" s="21"/>
      <c r="M41" s="13"/>
    </row>
    <row r="42" spans="1:13">
      <c r="A42" s="7">
        <v>37712</v>
      </c>
      <c r="B42">
        <v>192.3</v>
      </c>
      <c r="C42" s="11">
        <f t="shared" si="0"/>
        <v>1.8538135593220373E-2</v>
      </c>
      <c r="E42" s="10">
        <v>187</v>
      </c>
      <c r="F42" s="13">
        <f t="shared" si="1"/>
        <v>1.8518518518518601E-2</v>
      </c>
      <c r="G42" s="12">
        <f t="shared" si="2"/>
        <v>1.7473241240508752E-2</v>
      </c>
      <c r="I42" s="21"/>
      <c r="J42" s="21"/>
    </row>
    <row r="43" spans="1:13">
      <c r="A43" s="7">
        <v>37773</v>
      </c>
      <c r="B43">
        <v>191.7</v>
      </c>
      <c r="C43" s="11">
        <f t="shared" si="0"/>
        <v>1.2143611404434873E-2</v>
      </c>
      <c r="E43" s="9">
        <v>185.7</v>
      </c>
      <c r="F43" s="13">
        <f t="shared" si="1"/>
        <v>8.6909288430201403E-3</v>
      </c>
      <c r="G43" s="12">
        <f t="shared" si="2"/>
        <v>1.6333607080937895E-2</v>
      </c>
      <c r="I43" s="21"/>
      <c r="J43" s="21"/>
    </row>
    <row r="44" spans="1:13">
      <c r="A44" s="7">
        <v>37834</v>
      </c>
      <c r="B44">
        <v>194.4</v>
      </c>
      <c r="C44" s="11">
        <f t="shared" si="0"/>
        <v>2.154492905937988E-2</v>
      </c>
      <c r="E44" s="2">
        <v>188.2</v>
      </c>
      <c r="F44" s="13">
        <f t="shared" si="1"/>
        <v>1.8398268398268192E-2</v>
      </c>
      <c r="G44" s="12">
        <f t="shared" si="2"/>
        <v>1.637554585152845E-2</v>
      </c>
      <c r="I44" s="21"/>
      <c r="J44" s="21"/>
    </row>
    <row r="45" spans="1:13">
      <c r="A45" s="7">
        <v>37895</v>
      </c>
      <c r="B45">
        <v>193.7</v>
      </c>
      <c r="C45" s="11">
        <f t="shared" si="0"/>
        <v>1.4667365112624342E-2</v>
      </c>
      <c r="E45">
        <v>187.8</v>
      </c>
      <c r="F45" s="13">
        <f t="shared" si="1"/>
        <v>1.2398921832884158E-2</v>
      </c>
      <c r="G45" s="12">
        <f t="shared" si="2"/>
        <v>1.624909222948423E-2</v>
      </c>
      <c r="I45" s="21"/>
      <c r="J45" s="21"/>
    </row>
    <row r="46" spans="1:13">
      <c r="A46" s="7">
        <v>37956</v>
      </c>
      <c r="B46" s="9">
        <v>191</v>
      </c>
      <c r="C46" s="11">
        <f t="shared" si="0"/>
        <v>5.2631578947368585E-3</v>
      </c>
      <c r="D46" s="9"/>
      <c r="E46">
        <v>185.3</v>
      </c>
      <c r="F46" s="13">
        <f t="shared" si="1"/>
        <v>3.7919826652221822E-3</v>
      </c>
      <c r="G46" s="12">
        <f t="shared" si="2"/>
        <v>1.3663921817030023E-2</v>
      </c>
      <c r="I46" s="21"/>
      <c r="J46" s="21"/>
    </row>
    <row r="47" spans="1:13">
      <c r="A47" s="7">
        <v>38018</v>
      </c>
      <c r="B47" s="15">
        <v>193.5</v>
      </c>
      <c r="C47" s="11">
        <f t="shared" si="0"/>
        <v>1.1500261369576492E-2</v>
      </c>
      <c r="D47" s="9"/>
      <c r="E47" s="15">
        <v>187.8</v>
      </c>
      <c r="F47" s="13">
        <f t="shared" si="1"/>
        <v>8.5929108485500727E-3</v>
      </c>
      <c r="G47" s="12">
        <f t="shared" si="2"/>
        <v>1.1724386724386804E-2</v>
      </c>
      <c r="I47" s="21"/>
      <c r="J47" s="21"/>
      <c r="M47" s="17"/>
    </row>
    <row r="48" spans="1:13">
      <c r="A48" s="7">
        <v>38078</v>
      </c>
      <c r="B48">
        <v>194.3</v>
      </c>
      <c r="C48" s="11">
        <f t="shared" si="0"/>
        <v>1.0400416016640657E-2</v>
      </c>
      <c r="D48" s="9"/>
      <c r="E48">
        <v>189.1</v>
      </c>
      <c r="F48" s="13">
        <f t="shared" si="1"/>
        <v>1.1229946524064172E-2</v>
      </c>
      <c r="G48" s="12">
        <f t="shared" si="2"/>
        <v>1.0519690703110651E-2</v>
      </c>
      <c r="H48" s="7"/>
      <c r="I48" s="21"/>
      <c r="J48" s="21"/>
      <c r="M48" s="17"/>
    </row>
    <row r="49" spans="1:15">
      <c r="A49" s="16">
        <v>38139</v>
      </c>
      <c r="B49" s="2">
        <v>195.3</v>
      </c>
      <c r="C49" s="11">
        <f t="shared" si="0"/>
        <v>1.8779342723004744E-2</v>
      </c>
      <c r="D49" s="9"/>
      <c r="E49" s="2">
        <v>190.4</v>
      </c>
      <c r="F49" s="13">
        <f t="shared" si="1"/>
        <v>2.5309639203015655E-2</v>
      </c>
      <c r="G49" s="12">
        <f t="shared" si="2"/>
        <v>1.3287843418926304E-2</v>
      </c>
      <c r="H49" s="7"/>
      <c r="I49" s="21"/>
      <c r="J49" s="21"/>
      <c r="M49" s="17"/>
    </row>
    <row r="50" spans="1:15">
      <c r="A50" s="7">
        <v>38200</v>
      </c>
      <c r="B50" s="8">
        <v>194.6</v>
      </c>
      <c r="C50" s="11">
        <f t="shared" si="0"/>
        <v>1.0288065843619965E-3</v>
      </c>
      <c r="D50" s="9"/>
      <c r="E50">
        <v>189.6</v>
      </c>
      <c r="F50" s="13">
        <f t="shared" si="1"/>
        <v>7.4388947927737092E-3</v>
      </c>
      <c r="G50" s="12">
        <f t="shared" si="2"/>
        <v>1.1457214464733134E-2</v>
      </c>
      <c r="H50" s="7"/>
      <c r="I50" s="21"/>
      <c r="J50" s="21"/>
    </row>
    <row r="51" spans="1:15">
      <c r="A51" s="7">
        <v>38261</v>
      </c>
      <c r="B51">
        <v>196.5</v>
      </c>
      <c r="C51" s="11">
        <f t="shared" si="0"/>
        <v>1.4455343314403679E-2</v>
      </c>
      <c r="E51">
        <v>191.6</v>
      </c>
      <c r="F51" s="13">
        <f t="shared" si="1"/>
        <v>2.0234291799786863E-2</v>
      </c>
      <c r="G51" s="12">
        <f t="shared" si="2"/>
        <v>1.2773559624832398E-2</v>
      </c>
      <c r="H51" s="7"/>
      <c r="I51" s="21"/>
      <c r="J51" s="21"/>
    </row>
    <row r="52" spans="1:15">
      <c r="A52" s="7">
        <v>38322</v>
      </c>
      <c r="B52">
        <v>195.1</v>
      </c>
      <c r="C52" s="11">
        <f>+B52/B46-1</f>
        <v>2.1465968586387385E-2</v>
      </c>
      <c r="E52">
        <v>190.3</v>
      </c>
      <c r="F52" s="13">
        <f t="shared" si="1"/>
        <v>2.6983270372369139E-2</v>
      </c>
      <c r="G52" s="12">
        <f t="shared" si="2"/>
        <v>1.6604177825388478E-2</v>
      </c>
      <c r="I52" s="21"/>
      <c r="J52" s="21"/>
    </row>
    <row r="53" spans="1:15">
      <c r="A53" s="7">
        <v>38384</v>
      </c>
      <c r="B53">
        <v>197.6</v>
      </c>
      <c r="C53" s="11">
        <f t="shared" si="0"/>
        <v>2.1188630490956095E-2</v>
      </c>
      <c r="E53">
        <v>192.4</v>
      </c>
      <c r="F53" s="13">
        <f t="shared" si="1"/>
        <v>2.4494142705005384E-2</v>
      </c>
      <c r="G53" s="12">
        <f t="shared" si="2"/>
        <v>1.9254769121055615E-2</v>
      </c>
      <c r="H53" s="7"/>
      <c r="I53" s="21"/>
      <c r="J53" s="21"/>
      <c r="M53" s="13"/>
      <c r="N53" s="8"/>
      <c r="O53" s="8"/>
    </row>
    <row r="54" spans="1:15">
      <c r="A54" s="7">
        <v>38443</v>
      </c>
      <c r="B54">
        <v>201.3</v>
      </c>
      <c r="C54" s="11">
        <f t="shared" si="0"/>
        <v>3.6026762738033957E-2</v>
      </c>
      <c r="E54">
        <v>196.2</v>
      </c>
      <c r="F54" s="13">
        <f t="shared" si="1"/>
        <v>3.7546271813855059E-2</v>
      </c>
      <c r="G54" s="12">
        <f t="shared" si="2"/>
        <v>2.3667586084171299E-2</v>
      </c>
      <c r="H54" s="7"/>
    </row>
    <row r="55" spans="1:15">
      <c r="A55" s="7">
        <v>38504</v>
      </c>
      <c r="B55">
        <v>199.8</v>
      </c>
      <c r="C55" s="11">
        <f t="shared" si="0"/>
        <v>2.3041474654377891E-2</v>
      </c>
      <c r="E55">
        <v>194.8</v>
      </c>
      <c r="F55" s="13">
        <f t="shared" si="1"/>
        <v>2.3109243697479132E-2</v>
      </c>
      <c r="G55" s="12">
        <f t="shared" si="2"/>
        <v>2.3303207513733826E-2</v>
      </c>
      <c r="H55" s="7"/>
    </row>
    <row r="56" spans="1:15">
      <c r="A56" s="7">
        <v>38565</v>
      </c>
      <c r="B56">
        <v>199.9</v>
      </c>
      <c r="C56" s="11">
        <f t="shared" si="0"/>
        <v>2.7235354573484027E-2</v>
      </c>
      <c r="E56">
        <v>195.3</v>
      </c>
      <c r="F56" s="13">
        <f t="shared" si="1"/>
        <v>3.0063291139240667E-2</v>
      </c>
      <c r="G56" s="12">
        <f t="shared" si="2"/>
        <v>2.7079646017698966E-2</v>
      </c>
      <c r="H56" s="7"/>
      <c r="I56" s="21"/>
    </row>
    <row r="57" spans="1:15">
      <c r="A57" s="16">
        <v>38626</v>
      </c>
      <c r="B57">
        <v>203.3</v>
      </c>
      <c r="C57" s="13">
        <f t="shared" si="0"/>
        <v>3.4605597964376678E-2</v>
      </c>
      <c r="E57">
        <v>198.6</v>
      </c>
      <c r="F57" s="13">
        <f t="shared" si="1"/>
        <v>3.6534446764091788E-2</v>
      </c>
      <c r="G57" s="12">
        <f t="shared" si="2"/>
        <v>2.9811254189451297E-2</v>
      </c>
      <c r="H57" s="7"/>
      <c r="I57" s="21"/>
    </row>
    <row r="58" spans="1:15">
      <c r="A58" s="16">
        <v>38687</v>
      </c>
      <c r="B58">
        <v>200.9</v>
      </c>
      <c r="C58" s="13">
        <f t="shared" si="0"/>
        <v>2.9728344438749499E-2</v>
      </c>
      <c r="E58">
        <v>196.1</v>
      </c>
      <c r="F58" s="13">
        <f t="shared" ref="F58:F66" si="3">+E58/E52-1</f>
        <v>3.0478192327903164E-2</v>
      </c>
      <c r="G58" s="12">
        <f t="shared" si="2"/>
        <v>3.0382859149982622E-2</v>
      </c>
      <c r="H58" s="7"/>
      <c r="I58" s="21"/>
    </row>
    <row r="59" spans="1:15">
      <c r="A59" s="7">
        <v>38749</v>
      </c>
      <c r="B59">
        <v>203.6</v>
      </c>
      <c r="C59" s="13">
        <f t="shared" si="0"/>
        <v>3.0364372469635637E-2</v>
      </c>
      <c r="E59" s="8">
        <v>198</v>
      </c>
      <c r="F59" s="13">
        <f t="shared" si="3"/>
        <v>2.9106029106028997E-2</v>
      </c>
      <c r="G59" s="12">
        <f t="shared" si="2"/>
        <v>3.1135210774881905E-2</v>
      </c>
      <c r="I59" s="21"/>
    </row>
    <row r="60" spans="1:15">
      <c r="A60" s="7">
        <v>38808</v>
      </c>
      <c r="B60">
        <v>207.4</v>
      </c>
      <c r="C60" s="13">
        <f t="shared" si="0"/>
        <v>3.0303030303030276E-2</v>
      </c>
      <c r="E60">
        <v>202.5</v>
      </c>
      <c r="F60" s="13">
        <f t="shared" si="3"/>
        <v>3.2110091743119407E-2</v>
      </c>
      <c r="G60" s="12">
        <f t="shared" si="2"/>
        <v>3.0247718383311861E-2</v>
      </c>
      <c r="I60" s="21"/>
      <c r="J60" s="21"/>
    </row>
    <row r="61" spans="1:15">
      <c r="A61" s="7">
        <v>38869</v>
      </c>
      <c r="B61">
        <v>208.2</v>
      </c>
      <c r="C61" s="13">
        <f t="shared" si="0"/>
        <v>4.2042042042041983E-2</v>
      </c>
      <c r="E61">
        <v>203.8</v>
      </c>
      <c r="F61" s="13">
        <f t="shared" si="3"/>
        <v>4.62012320328542E-2</v>
      </c>
      <c r="G61" s="12">
        <f t="shared" si="2"/>
        <v>3.411550783617634E-2</v>
      </c>
      <c r="I61" s="21"/>
    </row>
    <row r="62" spans="1:15">
      <c r="A62" s="7">
        <v>38930</v>
      </c>
      <c r="B62">
        <v>209.6</v>
      </c>
      <c r="C62" s="13">
        <f t="shared" si="0"/>
        <v>4.8524262131065532E-2</v>
      </c>
      <c r="E62" s="10">
        <v>205.1</v>
      </c>
      <c r="F62" s="13">
        <f t="shared" si="3"/>
        <v>5.0179211469533858E-2</v>
      </c>
      <c r="G62" s="12">
        <f t="shared" si="2"/>
        <v>3.7480613475788349E-2</v>
      </c>
      <c r="I62" s="21"/>
    </row>
    <row r="63" spans="1:15">
      <c r="A63" s="7">
        <v>38991</v>
      </c>
      <c r="B63">
        <v>209.8</v>
      </c>
      <c r="C63" s="13">
        <f t="shared" si="0"/>
        <v>3.1972454500737824E-2</v>
      </c>
      <c r="E63">
        <v>203.9</v>
      </c>
      <c r="F63" s="13">
        <f t="shared" si="3"/>
        <v>2.6686807653575118E-2</v>
      </c>
      <c r="G63" s="12">
        <f t="shared" si="2"/>
        <v>3.5799931483384784E-2</v>
      </c>
      <c r="I63" s="21"/>
    </row>
    <row r="64" spans="1:15">
      <c r="A64" s="7">
        <v>39052</v>
      </c>
      <c r="B64">
        <v>209.3</v>
      </c>
      <c r="C64" s="13">
        <f t="shared" si="0"/>
        <v>4.1811846689895571E-2</v>
      </c>
      <c r="E64">
        <v>204.3</v>
      </c>
      <c r="F64" s="13">
        <f t="shared" si="3"/>
        <v>4.1815400305966532E-2</v>
      </c>
      <c r="G64" s="12">
        <f t="shared" si="2"/>
        <v>3.766831430032358E-2</v>
      </c>
      <c r="I64" s="21"/>
    </row>
    <row r="65" spans="1:12">
      <c r="A65" s="7">
        <v>39114</v>
      </c>
      <c r="B65">
        <v>211.70400000000001</v>
      </c>
      <c r="C65" s="13">
        <f t="shared" si="0"/>
        <v>3.9803536345776047E-2</v>
      </c>
      <c r="E65">
        <v>205.74600000000001</v>
      </c>
      <c r="F65" s="13">
        <f t="shared" si="3"/>
        <v>3.9121212121212112E-2</v>
      </c>
      <c r="G65" s="12">
        <f t="shared" si="2"/>
        <v>3.9309584393553809E-2</v>
      </c>
      <c r="I65" s="21"/>
      <c r="L65" s="21"/>
    </row>
    <row r="66" spans="1:12">
      <c r="A66" s="16">
        <v>39173</v>
      </c>
      <c r="B66">
        <v>215.767</v>
      </c>
      <c r="C66" s="13">
        <f t="shared" si="0"/>
        <v>4.0342333654773244E-2</v>
      </c>
      <c r="E66">
        <v>210.38800000000001</v>
      </c>
      <c r="F66" s="13">
        <f t="shared" si="3"/>
        <v>3.8953086419753147E-2</v>
      </c>
      <c r="G66" s="12">
        <f t="shared" si="2"/>
        <v>4.0440394836749993E-2</v>
      </c>
      <c r="I66" s="21"/>
      <c r="L66" s="21"/>
    </row>
    <row r="67" spans="1:12">
      <c r="A67" s="7">
        <v>39234</v>
      </c>
      <c r="B67" s="22">
        <v>215.51</v>
      </c>
      <c r="C67" s="13">
        <f t="shared" si="0"/>
        <v>3.5110470701248842E-2</v>
      </c>
      <c r="E67" s="22">
        <v>210.55</v>
      </c>
      <c r="F67" s="13">
        <f t="shared" ref="F67:F72" si="4">+E67/E61-1</f>
        <v>3.31207065750736E-2</v>
      </c>
      <c r="G67" s="12">
        <f t="shared" si="2"/>
        <v>3.8251695553880971E-2</v>
      </c>
      <c r="I67" s="21"/>
      <c r="L67" s="21"/>
    </row>
    <row r="68" spans="1:12">
      <c r="A68" s="7">
        <v>39295</v>
      </c>
      <c r="B68">
        <v>215.97800000000001</v>
      </c>
      <c r="C68" s="13">
        <f t="shared" ref="C68:C83" si="5">+B68/B62-1</f>
        <v>3.0429389312977229E-2</v>
      </c>
      <c r="E68" s="22">
        <v>210.22</v>
      </c>
      <c r="F68" s="13">
        <f t="shared" si="4"/>
        <v>2.4963432471964975E-2</v>
      </c>
      <c r="G68" s="12">
        <f t="shared" si="2"/>
        <v>3.4053650029067573E-2</v>
      </c>
      <c r="I68" s="21"/>
      <c r="L68" s="21"/>
    </row>
    <row r="69" spans="1:12">
      <c r="A69" s="7">
        <v>39356</v>
      </c>
      <c r="B69">
        <v>218.42699999999999</v>
      </c>
      <c r="C69" s="13">
        <f t="shared" si="5"/>
        <v>4.1120114394661567E-2</v>
      </c>
      <c r="E69">
        <v>213.107</v>
      </c>
      <c r="F69" s="13">
        <f t="shared" si="4"/>
        <v>4.5154487493869411E-2</v>
      </c>
      <c r="G69" s="12">
        <f t="shared" si="2"/>
        <v>3.7134942946915883E-2</v>
      </c>
      <c r="I69" s="21"/>
      <c r="L69" s="21"/>
    </row>
    <row r="70" spans="1:12">
      <c r="A70" s="16">
        <v>39417</v>
      </c>
      <c r="B70">
        <v>218.96600000000001</v>
      </c>
      <c r="C70" s="13">
        <f t="shared" si="5"/>
        <v>4.6182513139034764E-2</v>
      </c>
      <c r="E70">
        <v>214.024</v>
      </c>
      <c r="F70" s="13">
        <f t="shared" si="4"/>
        <v>4.7596671561429327E-2</v>
      </c>
      <c r="G70" s="12">
        <f t="shared" si="2"/>
        <v>3.8136498028909394E-2</v>
      </c>
      <c r="I70" s="21"/>
    </row>
    <row r="71" spans="1:12">
      <c r="A71" s="7">
        <v>39479</v>
      </c>
      <c r="B71">
        <v>221.72800000000001</v>
      </c>
      <c r="C71" s="13">
        <f t="shared" si="5"/>
        <v>4.7349128972527632E-2</v>
      </c>
      <c r="E71" s="23">
        <v>216.33199999999999</v>
      </c>
      <c r="F71" s="13">
        <f t="shared" si="4"/>
        <v>5.1451790071252779E-2</v>
      </c>
      <c r="G71" s="12">
        <f t="shared" si="2"/>
        <v>4.0213131637921062E-2</v>
      </c>
      <c r="I71" s="21"/>
    </row>
    <row r="72" spans="1:12">
      <c r="A72" s="7">
        <v>39539</v>
      </c>
      <c r="B72">
        <v>223.196</v>
      </c>
      <c r="C72" s="13">
        <f t="shared" si="5"/>
        <v>3.4430658997900432E-2</v>
      </c>
      <c r="E72">
        <v>218.483</v>
      </c>
      <c r="F72" s="13">
        <f t="shared" si="4"/>
        <v>3.8476529079605193E-2</v>
      </c>
      <c r="G72" s="12">
        <f t="shared" si="2"/>
        <v>4.012377213083651E-2</v>
      </c>
      <c r="I72" s="21"/>
    </row>
    <row r="73" spans="1:12">
      <c r="A73" s="7">
        <v>39600</v>
      </c>
      <c r="B73" s="22">
        <v>228.06800000000001</v>
      </c>
      <c r="C73" s="13">
        <f t="shared" si="5"/>
        <v>5.8271077908217839E-2</v>
      </c>
      <c r="E73">
        <v>223.57300000000001</v>
      </c>
      <c r="F73" s="13">
        <f t="shared" ref="F73:F79" si="6">+E73/E67-1</f>
        <v>6.1852291617193078E-2</v>
      </c>
      <c r="G73" s="12">
        <f t="shared" si="2"/>
        <v>4.4964289861804785E-2</v>
      </c>
      <c r="I73" s="21"/>
    </row>
    <row r="74" spans="1:12">
      <c r="A74" s="7">
        <v>39661</v>
      </c>
      <c r="B74">
        <v>227.745</v>
      </c>
      <c r="C74" s="13">
        <f t="shared" si="5"/>
        <v>5.4482400985285562E-2</v>
      </c>
      <c r="E74">
        <v>223.273</v>
      </c>
      <c r="F74" s="13">
        <f t="shared" si="6"/>
        <v>6.2092093996765296E-2</v>
      </c>
      <c r="G74" s="12">
        <f t="shared" si="2"/>
        <v>5.1150747246816231E-2</v>
      </c>
      <c r="I74" s="21"/>
    </row>
    <row r="75" spans="1:12">
      <c r="A75" s="7">
        <v>39722</v>
      </c>
      <c r="B75">
        <v>225.91499999999999</v>
      </c>
      <c r="C75" s="13">
        <f t="shared" si="5"/>
        <v>3.4281476191130311E-2</v>
      </c>
      <c r="E75">
        <v>220.68700000000001</v>
      </c>
      <c r="F75" s="13">
        <f t="shared" si="6"/>
        <v>3.5568986471584685E-2</v>
      </c>
      <c r="G75" s="12">
        <f t="shared" si="2"/>
        <v>4.947815972274805E-2</v>
      </c>
      <c r="I75" s="21"/>
    </row>
    <row r="76" spans="1:12">
      <c r="A76" s="7">
        <v>39783</v>
      </c>
      <c r="B76" s="22">
        <v>222.58</v>
      </c>
      <c r="C76" s="13">
        <f t="shared" si="5"/>
        <v>1.6504845501128074E-2</v>
      </c>
      <c r="E76">
        <v>216.42400000000001</v>
      </c>
      <c r="F76" s="13">
        <f t="shared" si="6"/>
        <v>1.1213695660299727E-2</v>
      </c>
      <c r="G76" s="12">
        <f t="shared" si="2"/>
        <v>4.3303389542220128E-2</v>
      </c>
      <c r="I76" s="21"/>
    </row>
    <row r="77" spans="1:12">
      <c r="A77" s="16">
        <v>39845</v>
      </c>
      <c r="B77" s="22">
        <v>224.73699999999999</v>
      </c>
      <c r="C77" s="13">
        <f t="shared" si="5"/>
        <v>1.3570681194977618E-2</v>
      </c>
      <c r="E77">
        <v>218.75200000000001</v>
      </c>
      <c r="F77" s="13">
        <f t="shared" si="6"/>
        <v>1.1186509624096397E-2</v>
      </c>
      <c r="G77" s="12">
        <f t="shared" ref="G77:G82" si="7">AVERAGE(E72:E77)/AVERAGE(E66:E71)-1</f>
        <v>3.6537135352390893E-2</v>
      </c>
      <c r="I77" s="21"/>
    </row>
    <row r="78" spans="1:12">
      <c r="A78" s="7">
        <v>39904</v>
      </c>
      <c r="B78" s="22">
        <v>225.91800000000001</v>
      </c>
      <c r="C78" s="13">
        <f t="shared" si="5"/>
        <v>1.2195559060198313E-2</v>
      </c>
      <c r="E78">
        <v>220.208</v>
      </c>
      <c r="F78" s="13">
        <f t="shared" si="6"/>
        <v>7.8953511257169318E-3</v>
      </c>
      <c r="G78" s="12">
        <f t="shared" si="7"/>
        <v>3.1340530561714708E-2</v>
      </c>
      <c r="I78" s="21"/>
    </row>
    <row r="79" spans="1:12">
      <c r="A79" s="7">
        <v>39965</v>
      </c>
      <c r="B79" s="22">
        <v>227.25700000000001</v>
      </c>
      <c r="C79" s="13">
        <f t="shared" si="5"/>
        <v>-3.5559569952821057E-3</v>
      </c>
      <c r="E79">
        <v>221.99299999999999</v>
      </c>
      <c r="F79" s="13">
        <f t="shared" si="6"/>
        <v>-7.0670429792506484E-3</v>
      </c>
      <c r="G79" s="12">
        <f t="shared" si="7"/>
        <v>1.9755521752451655E-2</v>
      </c>
      <c r="I79" s="21"/>
    </row>
    <row r="80" spans="1:12">
      <c r="A80" s="7">
        <v>40026</v>
      </c>
      <c r="B80">
        <v>227.13800000000001</v>
      </c>
      <c r="C80" s="13">
        <f t="shared" si="5"/>
        <v>-2.6652615864234397E-3</v>
      </c>
      <c r="E80">
        <v>221.87299999999999</v>
      </c>
      <c r="F80" s="13">
        <f t="shared" ref="F80:F85" si="8">+E80/E74-1</f>
        <v>-6.2703506469657944E-3</v>
      </c>
      <c r="G80" s="12">
        <f t="shared" si="7"/>
        <v>8.5154860359784035E-3</v>
      </c>
      <c r="I80" s="21"/>
    </row>
    <row r="81" spans="1:9">
      <c r="A81" s="7">
        <v>40087</v>
      </c>
      <c r="B81">
        <v>226.27699999999999</v>
      </c>
      <c r="C81" s="13">
        <f t="shared" si="5"/>
        <v>1.6023725737555061E-3</v>
      </c>
      <c r="E81">
        <v>221.339</v>
      </c>
      <c r="F81" s="13">
        <f t="shared" si="8"/>
        <v>2.9544105452519176E-3</v>
      </c>
      <c r="G81" s="12">
        <f t="shared" si="7"/>
        <v>3.2035017457072712E-3</v>
      </c>
      <c r="I81" s="21"/>
    </row>
    <row r="82" spans="1:9">
      <c r="A82" s="7">
        <v>40148</v>
      </c>
      <c r="B82">
        <v>225.596</v>
      </c>
      <c r="C82" s="13">
        <f t="shared" si="5"/>
        <v>1.3550184203432458E-2</v>
      </c>
      <c r="E82">
        <v>220.905</v>
      </c>
      <c r="F82" s="13">
        <f t="shared" si="8"/>
        <v>2.0704727756625907E-2</v>
      </c>
      <c r="G82" s="12">
        <f t="shared" si="7"/>
        <v>4.7756549274629023E-3</v>
      </c>
    </row>
    <row r="83" spans="1:9">
      <c r="A83" s="7">
        <v>40210</v>
      </c>
      <c r="B83">
        <v>226.08500000000001</v>
      </c>
      <c r="C83" s="13">
        <f t="shared" si="5"/>
        <v>5.998122249562865E-3</v>
      </c>
      <c r="E83">
        <v>221.215</v>
      </c>
      <c r="F83" s="13">
        <f t="shared" si="8"/>
        <v>1.1259325629022765E-2</v>
      </c>
      <c r="G83" s="12">
        <f t="shared" ref="G83:G88" si="9">AVERAGE(E78:E83)/AVERAGE(E72:E77)-1</f>
        <v>4.799453826544342E-3</v>
      </c>
    </row>
    <row r="84" spans="1:9">
      <c r="A84" s="7">
        <v>40269</v>
      </c>
      <c r="B84">
        <v>226.51300000000001</v>
      </c>
      <c r="C84" s="13">
        <f t="shared" ref="C84:C92" si="10">+B84/B78-1</f>
        <v>2.6336989527173671E-3</v>
      </c>
      <c r="E84">
        <v>222.309</v>
      </c>
      <c r="F84" s="13">
        <f t="shared" si="8"/>
        <v>9.5409794376226653E-3</v>
      </c>
      <c r="G84" s="12">
        <f t="shared" si="9"/>
        <v>5.0774160434854387E-3</v>
      </c>
    </row>
    <row r="85" spans="1:9">
      <c r="A85" s="7">
        <v>40330</v>
      </c>
      <c r="B85" s="22">
        <v>226.11799999999999</v>
      </c>
      <c r="C85" s="13">
        <f t="shared" si="10"/>
        <v>-5.0119468267204592E-3</v>
      </c>
      <c r="E85">
        <v>221.857</v>
      </c>
      <c r="F85" s="13">
        <f t="shared" si="8"/>
        <v>-6.1263192983562753E-4</v>
      </c>
      <c r="G85" s="12">
        <f>AVERAGE(E80:E85)/AVERAGE(E74:E79)-1</f>
        <v>6.176319894167781E-3</v>
      </c>
    </row>
    <row r="86" spans="1:9">
      <c r="A86" s="7">
        <v>40391</v>
      </c>
      <c r="B86">
        <v>227.64500000000001</v>
      </c>
      <c r="C86" s="13">
        <f t="shared" si="10"/>
        <v>2.2321232026345506E-3</v>
      </c>
      <c r="E86">
        <v>223.44399999999999</v>
      </c>
      <c r="F86" s="13">
        <f t="shared" ref="F86:F91" si="11">+E86/E80-1</f>
        <v>7.0806272056536113E-3</v>
      </c>
      <c r="G86" s="12">
        <f t="shared" si="9"/>
        <v>8.4337358525443662E-3</v>
      </c>
    </row>
    <row r="87" spans="1:9">
      <c r="A87" s="7">
        <v>40452</v>
      </c>
      <c r="B87" s="22">
        <v>227.251</v>
      </c>
      <c r="C87" s="13">
        <f t="shared" si="10"/>
        <v>4.3044586944320784E-3</v>
      </c>
      <c r="E87">
        <v>223.11199999999999</v>
      </c>
      <c r="F87" s="13">
        <f t="shared" si="11"/>
        <v>8.010337084743302E-3</v>
      </c>
      <c r="G87" s="12">
        <f t="shared" si="9"/>
        <v>9.2784356071420326E-3</v>
      </c>
    </row>
    <row r="88" spans="1:9">
      <c r="A88" s="7">
        <v>40513</v>
      </c>
      <c r="B88">
        <v>226.86199999999999</v>
      </c>
      <c r="C88" s="13">
        <f t="shared" si="10"/>
        <v>5.6118016276884841E-3</v>
      </c>
      <c r="E88">
        <v>222.85300000000001</v>
      </c>
      <c r="F88" s="13">
        <f t="shared" si="11"/>
        <v>8.8182702971866256E-3</v>
      </c>
      <c r="G88" s="12">
        <f t="shared" si="9"/>
        <v>7.335461522787412E-3</v>
      </c>
    </row>
    <row r="89" spans="1:9">
      <c r="A89" s="7">
        <v>40575</v>
      </c>
      <c r="B89" s="22">
        <v>229.482</v>
      </c>
      <c r="C89" s="13">
        <f t="shared" si="10"/>
        <v>1.5025322334520252E-2</v>
      </c>
      <c r="E89" s="22">
        <v>225.79</v>
      </c>
      <c r="F89" s="13">
        <f t="shared" si="11"/>
        <v>2.0681237709920142E-2</v>
      </c>
      <c r="G89" s="12">
        <f t="shared" ref="G89:G94" si="12">AVERAGE(E84:E89)/AVERAGE(E78:E83)-1</f>
        <v>8.9127727898290487E-3</v>
      </c>
    </row>
    <row r="90" spans="1:9">
      <c r="A90" s="7">
        <v>40634</v>
      </c>
      <c r="B90">
        <v>231.31399999999999</v>
      </c>
      <c r="C90" s="13">
        <f t="shared" si="10"/>
        <v>2.1195251486669564E-2</v>
      </c>
      <c r="E90">
        <v>228.31299999999999</v>
      </c>
      <c r="F90" s="13">
        <f t="shared" si="11"/>
        <v>2.7007453589373398E-2</v>
      </c>
      <c r="G90" s="12">
        <f t="shared" si="12"/>
        <v>1.1834083665129169E-2</v>
      </c>
    </row>
    <row r="91" spans="1:9">
      <c r="A91" s="7">
        <v>40695</v>
      </c>
      <c r="B91" s="22">
        <v>233.25</v>
      </c>
      <c r="C91" s="13">
        <f t="shared" si="10"/>
        <v>3.1541053786076301E-2</v>
      </c>
      <c r="E91">
        <v>230.072</v>
      </c>
      <c r="F91" s="13">
        <f t="shared" si="11"/>
        <v>3.7028356103255611E-2</v>
      </c>
      <c r="G91" s="12">
        <f t="shared" si="12"/>
        <v>1.8116612435671087E-2</v>
      </c>
    </row>
    <row r="92" spans="1:9">
      <c r="A92" s="7">
        <v>40756</v>
      </c>
      <c r="B92" s="22">
        <v>233.81</v>
      </c>
      <c r="C92" s="13">
        <f t="shared" si="10"/>
        <v>2.7081640273232344E-2</v>
      </c>
      <c r="E92">
        <v>230.55799999999999</v>
      </c>
      <c r="F92" s="13">
        <f t="shared" ref="F92:F97" si="13">+E92/E86-1</f>
        <v>3.1837954923828793E-2</v>
      </c>
      <c r="G92" s="12">
        <f t="shared" si="12"/>
        <v>2.2259552284667361E-2</v>
      </c>
    </row>
    <row r="93" spans="1:9">
      <c r="A93" s="16">
        <v>40817</v>
      </c>
      <c r="B93" s="22">
        <v>235.916</v>
      </c>
      <c r="C93" s="13">
        <f t="shared" ref="C93:C99" si="14">+B93/B87-1</f>
        <v>3.8129645194080464E-2</v>
      </c>
      <c r="E93">
        <v>232.697</v>
      </c>
      <c r="F93" s="13">
        <f t="shared" si="13"/>
        <v>4.2960486213202476E-2</v>
      </c>
      <c r="G93" s="12">
        <f t="shared" si="12"/>
        <v>2.8091101570928645E-2</v>
      </c>
    </row>
    <row r="94" spans="1:9">
      <c r="A94" s="7">
        <v>40878</v>
      </c>
      <c r="B94">
        <v>234.81200000000001</v>
      </c>
      <c r="C94" s="13">
        <f t="shared" si="14"/>
        <v>3.5043330306530063E-2</v>
      </c>
      <c r="E94">
        <v>231.297</v>
      </c>
      <c r="F94" s="13">
        <f t="shared" si="13"/>
        <v>3.7890447963455642E-2</v>
      </c>
      <c r="G94" s="12">
        <f t="shared" si="12"/>
        <v>3.2916788408663411E-2</v>
      </c>
    </row>
    <row r="95" spans="1:9">
      <c r="A95" s="7">
        <v>40940</v>
      </c>
      <c r="B95">
        <v>235.744</v>
      </c>
      <c r="C95" s="13">
        <f t="shared" si="14"/>
        <v>2.7287543249579382E-2</v>
      </c>
      <c r="E95">
        <v>232.08099999999999</v>
      </c>
      <c r="F95" s="13">
        <f t="shared" si="13"/>
        <v>2.7862172815448005E-2</v>
      </c>
      <c r="G95" s="12">
        <f>AVERAGE(E90:E95)/AVERAGE(E84:E89)-1</f>
        <v>3.408555546844938E-2</v>
      </c>
    </row>
    <row r="96" spans="1:9">
      <c r="A96" s="7">
        <v>41000</v>
      </c>
      <c r="B96" s="22">
        <v>237.93100000000001</v>
      </c>
      <c r="C96" s="13">
        <f t="shared" si="14"/>
        <v>2.8606137112323626E-2</v>
      </c>
      <c r="E96">
        <v>234.80799999999999</v>
      </c>
      <c r="F96" s="13">
        <f t="shared" si="13"/>
        <v>2.8447788781190697E-2</v>
      </c>
      <c r="G96" s="12">
        <f>AVERAGE(E91:E96)/AVERAGE(E85:E90)-1</f>
        <v>3.4298396945373177E-2</v>
      </c>
    </row>
    <row r="97" spans="1:7">
      <c r="A97" s="7">
        <v>41061</v>
      </c>
      <c r="B97" s="22">
        <v>239.54</v>
      </c>
      <c r="C97" s="13">
        <f t="shared" si="14"/>
        <v>2.6966773847802772E-2</v>
      </c>
      <c r="E97">
        <v>236.22200000000001</v>
      </c>
      <c r="F97" s="13">
        <f t="shared" si="13"/>
        <v>2.6730762543899278E-2</v>
      </c>
      <c r="G97" s="12">
        <f>AVERAGE(E92:E97)/AVERAGE(E86:E91)-1</f>
        <v>3.2564657974680777E-2</v>
      </c>
    </row>
    <row r="98" spans="1:7">
      <c r="A98" s="7">
        <v>41122</v>
      </c>
      <c r="B98">
        <v>240.21299999999999</v>
      </c>
      <c r="C98" s="13">
        <f t="shared" si="14"/>
        <v>2.7385483939951216E-2</v>
      </c>
      <c r="E98" s="22">
        <v>236.75</v>
      </c>
      <c r="F98" s="13">
        <f>+E98/E92-1</f>
        <v>2.6856582725387934E-2</v>
      </c>
      <c r="G98" s="12">
        <f>AVERAGE(E93:E98)/AVERAGE(E87:E92)-1</f>
        <v>3.1716810048960209E-2</v>
      </c>
    </row>
    <row r="99" spans="1:7">
      <c r="A99" s="16">
        <v>41183</v>
      </c>
      <c r="B99">
        <v>241.35499999999999</v>
      </c>
      <c r="C99" s="13">
        <f t="shared" si="14"/>
        <v>2.305481612099225E-2</v>
      </c>
      <c r="E99" s="22">
        <v>237.947</v>
      </c>
      <c r="F99" s="13">
        <f>+E99/E93-1</f>
        <v>2.2561528511325868E-2</v>
      </c>
      <c r="G99" s="12">
        <f>AVERAGE(E94:E99)/AVERAGE(E88:E93)-1</f>
        <v>2.8331373884080913E-2</v>
      </c>
    </row>
    <row r="100" spans="1:7">
      <c r="A100" s="7"/>
    </row>
    <row r="101" spans="1:7">
      <c r="B101" s="13"/>
      <c r="C101" s="13"/>
      <c r="D101" s="13"/>
      <c r="E101" s="13"/>
      <c r="F101" s="13"/>
    </row>
    <row r="102" spans="1:7">
      <c r="A102" t="s">
        <v>10</v>
      </c>
      <c r="C102" s="13"/>
      <c r="D102" s="13"/>
      <c r="F102" s="13"/>
      <c r="G102" s="13"/>
    </row>
    <row r="103" spans="1:7">
      <c r="C103" s="13"/>
      <c r="D103" s="13"/>
      <c r="F103" s="21"/>
      <c r="G103" s="13"/>
    </row>
    <row r="104" spans="1:7">
      <c r="A104" t="s">
        <v>11</v>
      </c>
      <c r="B104" s="22"/>
      <c r="C104" s="13"/>
      <c r="F104" s="21"/>
    </row>
  </sheetData>
  <phoneticPr fontId="2" type="noConversion"/>
  <pageMargins left="0.75" right="0.75" top="1" bottom="1" header="0.5" footer="0.5"/>
  <pageSetup scale="8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Seatle Bi-monthly</vt:lpstr>
      <vt:lpstr>'Seatle Bi-monthly'!Print_Area</vt:lpstr>
      <vt:lpstr>'Seatle Bi-monthly'!Print_Titles</vt:lpstr>
    </vt:vector>
  </TitlesOfParts>
  <Company>City of Seattle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Kirn</dc:creator>
  <cp:lastModifiedBy>Julie Johnson</cp:lastModifiedBy>
  <cp:lastPrinted>2012-11-27T21:20:16Z</cp:lastPrinted>
  <dcterms:created xsi:type="dcterms:W3CDTF">2004-11-18T18:32:23Z</dcterms:created>
  <dcterms:modified xsi:type="dcterms:W3CDTF">2012-11-27T21:20:36Z</dcterms:modified>
</cp:coreProperties>
</file>