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1" documentId="8_{65FBF4FD-BD50-46C7-A689-270A6D2BD1BD}" xr6:coauthVersionLast="47" xr6:coauthVersionMax="47" xr10:uidLastSave="{614A9E39-C5F8-47A0-B886-B5BBD6006B06}"/>
  <bookViews>
    <workbookView xWindow="16354" yWindow="-103" windowWidth="33120" windowHeight="18120" xr2:uid="{40CC2984-8280-4163-A0DF-FF9864B89EEE}"/>
  </bookViews>
  <sheets>
    <sheet name="January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0" i="1" l="1"/>
  <c r="G70" i="1"/>
  <c r="F70" i="1"/>
  <c r="H67" i="1"/>
  <c r="G67" i="1"/>
  <c r="F67" i="1"/>
  <c r="H59" i="1"/>
  <c r="G59" i="1"/>
  <c r="F59" i="1"/>
  <c r="H45" i="1"/>
  <c r="G45" i="1"/>
  <c r="F45" i="1"/>
  <c r="H36" i="1"/>
  <c r="G36" i="1"/>
  <c r="F36" i="1"/>
  <c r="H29" i="1"/>
  <c r="G29" i="1"/>
  <c r="F29" i="1"/>
  <c r="H26" i="1"/>
  <c r="G26" i="1"/>
  <c r="F26" i="1"/>
  <c r="H24" i="1"/>
  <c r="G24" i="1"/>
  <c r="F24" i="1"/>
  <c r="H11" i="1"/>
  <c r="H71" i="1" s="1"/>
  <c r="G11" i="1"/>
  <c r="G71" i="1" s="1"/>
  <c r="F11" i="1"/>
  <c r="F71" i="1" s="1"/>
</calcChain>
</file>

<file path=xl/sharedStrings.xml><?xml version="1.0" encoding="utf-8"?>
<sst xmlns="http://schemas.openxmlformats.org/spreadsheetml/2006/main" count="292" uniqueCount="192">
  <si>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</si>
  <si>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</si>
  <si>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</si>
  <si>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</si>
  <si>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</si>
  <si>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</si>
  <si>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</si>
  <si>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</si>
  <si>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</si>
  <si>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</si>
  <si>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</si>
  <si>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</si>
  <si>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</si>
  <si>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</si>
  <si>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</si>
  <si>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Construction Permit-Multifamily-New</t>
  </si>
  <si>
    <t>Construction Permit-Single Family/Duplex-New</t>
  </si>
  <si>
    <t>Mechanical Permit</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</si>
  <si>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</si>
  <si>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</si>
  <si>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</si>
  <si>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</si>
  <si>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</si>
  <si>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</si>
  <si>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</si>
  <si>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Phased Project Permit</t>
  </si>
  <si>
    <t>Construction Permit-Multifamily-Add/Alt Total</t>
  </si>
  <si>
    <t>Phased Project Permit Total</t>
  </si>
  <si>
    <t>1150 EASTLAKE AVE E</t>
  </si>
  <si>
    <t>Construction Permit-Commercial-New</t>
  </si>
  <si>
    <t>Construction Permit-Commercial-New Total</t>
  </si>
  <si>
    <t>400 UNIVERSITY ST</t>
  </si>
  <si>
    <t>Construct blanket permit tenant improvements to future tenant on the third floor of existing commercial building, per plan.</t>
  </si>
  <si>
    <t>1001 4TH AVE</t>
  </si>
  <si>
    <t>Construct blanket permit tenant improvements to future tenant on the fifth floor of existing commercial building, per plan.</t>
  </si>
  <si>
    <t>645 ELLIOTT AVE W</t>
  </si>
  <si>
    <t>January</t>
  </si>
  <si>
    <t>6928547-BK</t>
  </si>
  <si>
    <t>1201 3RD AVE</t>
  </si>
  <si>
    <t>6934554-BK</t>
  </si>
  <si>
    <t>Construct blanket permit tenant improvements to future tenant on the 46th &amp; 47th floors of existing commercial building, per plan.</t>
  </si>
  <si>
    <t>6939182-BK</t>
  </si>
  <si>
    <t>1124 COLUMBIA ST</t>
  </si>
  <si>
    <t>6652418-CN</t>
  </si>
  <si>
    <t>2208 4TH AVE</t>
  </si>
  <si>
    <t>Shoring and excavation, per plan.  (Shoring and excavation for future construction of a high rise apartment building with lower floor commercial and below grade parking.  Includes shoring on adjacent sites to the southeast and northwest.  Review and processing for 3 record #'s under 6652418-CN.)</t>
  </si>
  <si>
    <t>6850014-CN</t>
  </si>
  <si>
    <t>5490 SAND POINT WAY NE</t>
  </si>
  <si>
    <t>Change use to retail, and construct substantial alterations for tenant improvements to expand convenience store into adjacent tenant space, occupy per plan</t>
  </si>
  <si>
    <t>6859947-CN</t>
  </si>
  <si>
    <t>13201 AURORA AVE N</t>
  </si>
  <si>
    <t>Construct alteration and tenant improvements for existing commercial structure.  Mechanical included</t>
  </si>
  <si>
    <t>6867491-CN</t>
  </si>
  <si>
    <t>Construct initial tenant improvement to level 2 of commercial building, per plan.</t>
  </si>
  <si>
    <t>6891453-CN</t>
  </si>
  <si>
    <t>1918 8TH AVE</t>
  </si>
  <si>
    <t>Construct alterations on parking levels A, C, and E, and on levels 1 through 4 of mixed-use commercial building, occupy per plan.</t>
  </si>
  <si>
    <t>6892406-CN</t>
  </si>
  <si>
    <t>12360 LAKE CITY WAY NE</t>
  </si>
  <si>
    <t>Construct tenant improvements and site improvements to existing commercial building on floors 1 and 2, occupy per plan.</t>
  </si>
  <si>
    <t>6900156-CN</t>
  </si>
  <si>
    <t>6600 ROOSEVELT WAY NE</t>
  </si>
  <si>
    <t>Change of use from General Sales and Services to Institutional and Construct initial tenant improvement for a Community and Family Support Center (Food Bank) on ground floor in Mixed Use building, occupy per plan.</t>
  </si>
  <si>
    <t>6903696-CN</t>
  </si>
  <si>
    <t>Change character of occupancy from B-office to B-laboratory in a commercial building on floor 2, occupy per plan.</t>
  </si>
  <si>
    <t>6904080-CN</t>
  </si>
  <si>
    <t>Tenant improvements for café/lounge and terrace assembly areas only, occupy per plans. (All additional scope of work under separate permits)</t>
  </si>
  <si>
    <t>6906849-CN</t>
  </si>
  <si>
    <t>330 YALE AVE N</t>
  </si>
  <si>
    <t>Establish use as laboratory, and construct initial tenant improvements for commercial lab  &amp; office space on level 9 of existing mixed-use structure, occupy per plan</t>
  </si>
  <si>
    <t>6909032-CN</t>
  </si>
  <si>
    <t>Change of use of portion of building from restaurant to office, construct tenant improvement for office at levels 1 and 2 (Children's Home Society WA), occupy per plan.</t>
  </si>
  <si>
    <t>6929123-CN</t>
  </si>
  <si>
    <t>2401 UTAH AVE S</t>
  </si>
  <si>
    <t>Construct alterations in commercial building on Level 4, per plan. Mechanical included.</t>
  </si>
  <si>
    <t>6861765-CN</t>
  </si>
  <si>
    <t>2295 7TH AVE</t>
  </si>
  <si>
    <t>Change of use from retail to eating and drinking establishment and construct initial tenant improvements to existing mixed use building on the ground North corner suite (Mainstay), occupy per plan.</t>
  </si>
  <si>
    <t>Construction Permit-Institutional-Add/Alt</t>
  </si>
  <si>
    <t>6868240-CN</t>
  </si>
  <si>
    <t>3027 17TH AVE W</t>
  </si>
  <si>
    <t>Construct accessibility upgrades to site and buildings of Interbay Athletic Complex, per plan.</t>
  </si>
  <si>
    <t>6920876-CN</t>
  </si>
  <si>
    <t>1313 E COLUMBIA ST</t>
  </si>
  <si>
    <t>Construct interior alterations to exisitng office space within Seattle University's Columbia Building, per plan.  Mechanical work included with this permit.</t>
  </si>
  <si>
    <t>6831693-CN</t>
  </si>
  <si>
    <t>2201 3RD AVE</t>
  </si>
  <si>
    <t>Construct alterations and structural repairs to existing multifamily structure (Grandview condominium), per plan.</t>
  </si>
  <si>
    <t>6839795-CN</t>
  </si>
  <si>
    <t>2318 NW MARKET ST</t>
  </si>
  <si>
    <t>Shoring and excavation for mixed use building, per plan.</t>
  </si>
  <si>
    <t>6845480-CN</t>
  </si>
  <si>
    <t>506 MAYNARD AVE S</t>
  </si>
  <si>
    <t>Construct alterations and voluntary seismic improvements to existing Eastern Hotel, per plan.  Mechanical is included.</t>
  </si>
  <si>
    <t>6924300-CN</t>
  </si>
  <si>
    <t>4225 BROOKLYN AVE NE</t>
  </si>
  <si>
    <t>Construct repairs in kind and replace fixtures and finishes in existing Apartment Building at all units, per plan.</t>
  </si>
  <si>
    <t>6925249-CN</t>
  </si>
  <si>
    <t>2215 1ST AVE</t>
  </si>
  <si>
    <t>Construct alterations to repair fire damage to an existing apartment building (Bell Tower), per plan.</t>
  </si>
  <si>
    <t>6927227-CN</t>
  </si>
  <si>
    <t>2800 M L KING JR WAY S</t>
  </si>
  <si>
    <t>Change of use from restaurant to indoor sports and recreation. Initial tenant improvement for a gymnasium on ground floor and occupy, per plans.</t>
  </si>
  <si>
    <t>6721812-CN</t>
  </si>
  <si>
    <t>5053 FAUNTLEROY WAY SW</t>
  </si>
  <si>
    <t>Construct new townhouse structure, per plan.</t>
  </si>
  <si>
    <t>6726309-CN</t>
  </si>
  <si>
    <t>4205 STONE WAY N</t>
  </si>
  <si>
    <t>Construct a mixed-use building, occupy per plans</t>
  </si>
  <si>
    <t>6801181-CN</t>
  </si>
  <si>
    <t>4011 WALLINGFORD AVE N</t>
  </si>
  <si>
    <t>Establish use as and Construct mixed-use apartment building, occupy per plan.</t>
  </si>
  <si>
    <t>6803988-CN</t>
  </si>
  <si>
    <t>4518 33RD AVE S</t>
  </si>
  <si>
    <t>Establish use as rowhouse and construct townhouse building, per plan.</t>
  </si>
  <si>
    <t>6876333-CN</t>
  </si>
  <si>
    <t>2626 FRANKLIN AVE E</t>
  </si>
  <si>
    <t>Establish use as townhouse and construct townhouse building, per plan.</t>
  </si>
  <si>
    <t>6893871-CN</t>
  </si>
  <si>
    <t>2438 3RD AVE W</t>
  </si>
  <si>
    <t>Establish use as single family residence with (2) attached accessory dwelling unit (AADU) and construct townhouse, per plan.</t>
  </si>
  <si>
    <t>6894911-CN</t>
  </si>
  <si>
    <t>1534 NW 59TH ST</t>
  </si>
  <si>
    <t>Establish use as townhouse and construct townhouse, occupy per plan.</t>
  </si>
  <si>
    <t>6906445-CN</t>
  </si>
  <si>
    <t>7040 25TH AVE NW</t>
  </si>
  <si>
    <t>Establish use as a single-family residence with two attached accessory dwelling units [AADUs] and construct multi-family building, per plan.</t>
  </si>
  <si>
    <t>6794544-CN</t>
  </si>
  <si>
    <t>3151 WEST LAURELHURST DR NE</t>
  </si>
  <si>
    <t>Construct substantial alterations and additions for single-family residence, per plan.</t>
  </si>
  <si>
    <t>6833323-CN</t>
  </si>
  <si>
    <t>4023 W RAYE ST</t>
  </si>
  <si>
    <t>Construct west one-family dwelling (Establish use as single family residence (w/ detached accessory dwelling unit (DADU)), and construct (2) one-family dwellings, per plan.  Review &amp; process for (2) records under 6833323-CN).</t>
  </si>
  <si>
    <t>6854421-CN</t>
  </si>
  <si>
    <t>9221 3RD AVE NW</t>
  </si>
  <si>
    <t>Establish use as and construct single-family residence with an attached accessory dwelling unit and a detached accessory dwelling unit, per plan.</t>
  </si>
  <si>
    <t>6854922-CN</t>
  </si>
  <si>
    <t>9225 3RD AVE NW</t>
  </si>
  <si>
    <t>Establish and construct a single family residence with attached and detached accessory dwelling unit (AADU &amp; DADU), per plan.</t>
  </si>
  <si>
    <t>6861721-CN</t>
  </si>
  <si>
    <t>3022 NW 68TH ST</t>
  </si>
  <si>
    <t>Establish use and construct new single family residence, per plan.</t>
  </si>
  <si>
    <t>6875874-CN</t>
  </si>
  <si>
    <t>1634 30TH AVE</t>
  </si>
  <si>
    <t>Establish use as and construct a single-family residence with an attached accessory dwelling unit (AADU), per plan.</t>
  </si>
  <si>
    <t>6876819-CN</t>
  </si>
  <si>
    <t>2016 NW CANOE PL</t>
  </si>
  <si>
    <t>Establish use as single family residence with attached accessory dwelling unit and construct a 2-family dwelling, per plans.</t>
  </si>
  <si>
    <t>6881352-CN</t>
  </si>
  <si>
    <t>2627 34TH AVE W</t>
  </si>
  <si>
    <t>Construct new two-family dwelling, per plan.  (Establish use as single family residence with attached and detached accessory dwelling units (AADU) and construct one and two family dwellings, per plan / Review and process for two CN records under 6881352-CN)</t>
  </si>
  <si>
    <t>6887615-CN</t>
  </si>
  <si>
    <t>12542 37TH AVE NE</t>
  </si>
  <si>
    <t>Establish use as and construct a new single family residence (west building), per plan.(Construct (1) new single family dwelling and (1) DADU and processing of (2) records under 6887615-CN)</t>
  </si>
  <si>
    <t>6891925-CN</t>
  </si>
  <si>
    <t>4565 PURDUE AVE NE</t>
  </si>
  <si>
    <t>Construct and establish use as a one family dwelling (northern building), per plan [Establish use and construct Single Family Residence (SFR) with Detached Accessory Dwelling Unit (DADU); review and process for two records under 6891925-CN].</t>
  </si>
  <si>
    <t>6903703-CN</t>
  </si>
  <si>
    <t>8917 8TH AVE NE</t>
  </si>
  <si>
    <t>Construct addition and alterations to existing single family dwelling to create a two-family dwelling, per plan. (Establish use as and construct a single-family residence and a detached accessory dwelling unit (DADU). Existing single-family residence to become an attached accessory dwelling unit (AADU). Review and process for two record numbers under 6903703-CN)</t>
  </si>
  <si>
    <t>6913271-CN</t>
  </si>
  <si>
    <t>8855 29TH AVE SW</t>
  </si>
  <si>
    <t>Construct East two-family dwelling, per plan. (Establish use as single family residence with (1) AADU and (1) DADU, construct new two-family dwelling and new one-family dwelling, per plan. Reviews and processing for 2 C/N's under 6913271-CN).</t>
  </si>
  <si>
    <t>6920713-CN</t>
  </si>
  <si>
    <t>9730 PALATINE AVE N</t>
  </si>
  <si>
    <t>Construct west two-family dwelling, per plan. (Establish use as single family residence with (1) AADU and (1) DADU and Construct one- and two-family dwellings, per plan / Review and process for two CN records under 6920713-CN)</t>
  </si>
  <si>
    <t>6848494-ME</t>
  </si>
  <si>
    <t>68 S WASHINGTON ST</t>
  </si>
  <si>
    <t>VRF and ERV Shell and Core for Future Office TI build out. All work per plans.</t>
  </si>
  <si>
    <t>6899446-ME</t>
  </si>
  <si>
    <t>700 DEXTER AVE N</t>
  </si>
  <si>
    <t>HVAC tenant improvement buildout of 4-pipe DOAS system including 4-pipe sensible cooling fan coils, DOAS ventilation ductwork, low-pressure ductwork, diffusers, and grilles. 2337-001</t>
  </si>
  <si>
    <t>6906881-ME</t>
  </si>
  <si>
    <t>1100 W EWING ST</t>
  </si>
  <si>
    <t>WCY 1100 Flrs 1 &amp; 2 - Provide and install new VRF system, new split system, new ERVs, new exhaust fans and misc. duct and GRD mods.</t>
  </si>
  <si>
    <t>6915567-ME</t>
  </si>
  <si>
    <t>1926 6TH AVE S</t>
  </si>
  <si>
    <t>New DOAS and VRF system to serve new office spaces for ventilation and heating/cooling respectively. New chilled water system and fan coil to serve process humidity controlled space. New compressed air system (air compressors, dryer, receivers, etc.) to serve lab spaces. New nitrogen pipe system to serve lab spaces. New process exhaust systems to serve user equipment, per plans.</t>
  </si>
  <si>
    <t>6915771-ME</t>
  </si>
  <si>
    <t>VAV terminals and 4-pipe fan coil units, HVAC ductwork and air distribution, fume exhaust duct, CHW &amp; HW piping, and controls (subcontracted to ATS).</t>
  </si>
  <si>
    <t>6919700-ME</t>
  </si>
  <si>
    <t>Rework of existing HVAC per plan</t>
  </si>
  <si>
    <t>6926492-ME</t>
  </si>
  <si>
    <t>1201 EASTLAKE AVE E</t>
  </si>
  <si>
    <t>Replace cooling tower like-for-like on roof. per plans</t>
  </si>
  <si>
    <t>6856508-PH</t>
  </si>
  <si>
    <t>44 S NEVADA ST</t>
  </si>
  <si>
    <t>Phased Project: Construct industrial building with parking structure, occupy per plan.</t>
  </si>
  <si>
    <t>6875384-PH</t>
  </si>
  <si>
    <t>4000 EAST STEVENS WAY NE</t>
  </si>
  <si>
    <t>Phased Project: Construct institutional building [UW INTERDISCIPLINARY ENGINEERING], occupy per plan.</t>
  </si>
  <si>
    <t>Construction Permit-Institutional-Add/Alt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</si>
</sst>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71"/>
  <sheetViews>
    <sheetView tabSelected="1" zoomScale="80" zoomScaleNormal="80" workbookViewId="0">
      <selection activeCell="F70" sqref="F70"/>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2.5429687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2023</v>
      </c>
    </row>
    <row r="5" spans="1:8" x14ac:dyDescent="0.35">
      <c r="A5" s="1" t="s">
        <v>36</v>
      </c>
    </row>
    <row r="7" spans="1:8" ht="15.75" customHeight="1" x14ac:dyDescent="0.35">
      <c r="A7" s="4" t="s">
        <v>3</v>
      </c>
      <c r="B7" s="4" t="s">
        <v>4</v>
      </c>
      <c r="C7" s="4" t="s">
        <v>5</v>
      </c>
      <c r="D7" s="4" t="s">
        <v>6</v>
      </c>
      <c r="E7" s="4" t="s">
        <v>7</v>
      </c>
      <c r="F7" s="5" t="s">
        <v>8</v>
      </c>
      <c r="G7" s="5" t="s">
        <v>9</v>
      </c>
      <c r="H7" s="5" t="s">
        <v>10</v>
      </c>
    </row>
    <row r="8" spans="1:8" outlineLevel="2" x14ac:dyDescent="0.35">
      <c r="A8" s="1" t="s">
        <v>11</v>
      </c>
      <c r="B8" s="1" t="s">
        <v>37</v>
      </c>
      <c r="C8" t="s">
        <v>12</v>
      </c>
      <c r="D8" s="1" t="s">
        <v>38</v>
      </c>
      <c r="E8" t="s">
        <v>34</v>
      </c>
      <c r="F8" s="6">
        <v>950000</v>
      </c>
      <c r="G8" s="6"/>
      <c r="H8" s="6"/>
    </row>
    <row r="9" spans="1:8" outlineLevel="2" x14ac:dyDescent="0.35">
      <c r="A9" s="1" t="s">
        <v>11</v>
      </c>
      <c r="B9" s="1" t="s">
        <v>39</v>
      </c>
      <c r="C9" t="s">
        <v>12</v>
      </c>
      <c r="D9" s="1" t="s">
        <v>33</v>
      </c>
      <c r="E9" t="s">
        <v>40</v>
      </c>
      <c r="F9" s="6">
        <v>4200000</v>
      </c>
      <c r="G9" s="6"/>
      <c r="H9" s="6"/>
    </row>
    <row r="10" spans="1:8" outlineLevel="2" x14ac:dyDescent="0.35">
      <c r="A10" s="7" t="s">
        <v>11</v>
      </c>
      <c r="B10" s="1" t="s">
        <v>41</v>
      </c>
      <c r="C10" t="s">
        <v>12</v>
      </c>
      <c r="D10" s="1" t="s">
        <v>42</v>
      </c>
      <c r="E10" t="s">
        <v>32</v>
      </c>
      <c r="F10" s="6">
        <v>1800000</v>
      </c>
      <c r="G10" s="6"/>
      <c r="H10" s="6"/>
    </row>
    <row r="11" spans="1:8" outlineLevel="1" x14ac:dyDescent="0.35">
      <c r="A11" s="1" t="s">
        <v>18</v>
      </c>
      <c r="B11" s="1"/>
      <c r="D11" s="1"/>
      <c r="F11" s="6">
        <f>SUBTOTAL(9,F8:F10)</f>
        <v>6950000</v>
      </c>
      <c r="G11" s="6">
        <f>SUBTOTAL(9,G8:G10)</f>
        <v>0</v>
      </c>
      <c r="H11" s="6">
        <f>SUBTOTAL(9,H8:H10)</f>
        <v>0</v>
      </c>
    </row>
    <row r="12" spans="1:8" outlineLevel="2" x14ac:dyDescent="0.35">
      <c r="A12" s="1" t="s">
        <v>13</v>
      </c>
      <c r="B12" s="1" t="s">
        <v>43</v>
      </c>
      <c r="C12" t="s">
        <v>12</v>
      </c>
      <c r="D12" s="1" t="s">
        <v>44</v>
      </c>
      <c r="E12" t="s">
        <v>45</v>
      </c>
      <c r="F12" s="6">
        <v>1272110</v>
      </c>
      <c r="G12" s="6">
        <v>0</v>
      </c>
      <c r="H12" s="6">
        <v>0</v>
      </c>
    </row>
    <row r="13" spans="1:8" outlineLevel="2" x14ac:dyDescent="0.35">
      <c r="A13" s="1" t="s">
        <v>13</v>
      </c>
      <c r="B13" s="1" t="s">
        <v>46</v>
      </c>
      <c r="C13" t="s">
        <v>14</v>
      </c>
      <c r="D13" s="1" t="s">
        <v>47</v>
      </c>
      <c r="E13" t="s">
        <v>48</v>
      </c>
      <c r="F13" s="6">
        <v>668700</v>
      </c>
      <c r="G13" s="6">
        <v>0</v>
      </c>
      <c r="H13" s="6">
        <v>0</v>
      </c>
    </row>
    <row r="14" spans="1:8" outlineLevel="2" x14ac:dyDescent="0.35">
      <c r="A14" s="1" t="s">
        <v>13</v>
      </c>
      <c r="B14" s="1" t="s">
        <v>49</v>
      </c>
      <c r="C14" t="s">
        <v>12</v>
      </c>
      <c r="D14" s="1" t="s">
        <v>50</v>
      </c>
      <c r="E14" t="s">
        <v>51</v>
      </c>
      <c r="F14" s="6">
        <v>1399112</v>
      </c>
      <c r="G14" s="6">
        <v>0</v>
      </c>
      <c r="H14" s="6">
        <v>0</v>
      </c>
    </row>
    <row r="15" spans="1:8" outlineLevel="2" x14ac:dyDescent="0.35">
      <c r="A15" s="1" t="s">
        <v>13</v>
      </c>
      <c r="B15" s="1" t="s">
        <v>52</v>
      </c>
      <c r="C15" t="s">
        <v>14</v>
      </c>
      <c r="D15" s="1" t="s">
        <v>28</v>
      </c>
      <c r="E15" t="s">
        <v>53</v>
      </c>
      <c r="F15" s="6">
        <v>2250000</v>
      </c>
      <c r="G15" s="6">
        <v>0</v>
      </c>
      <c r="H15" s="6">
        <v>0</v>
      </c>
    </row>
    <row r="16" spans="1:8" outlineLevel="2" x14ac:dyDescent="0.35">
      <c r="A16" s="1" t="s">
        <v>13</v>
      </c>
      <c r="B16" s="1" t="s">
        <v>54</v>
      </c>
      <c r="C16" t="s">
        <v>12</v>
      </c>
      <c r="D16" s="1" t="s">
        <v>55</v>
      </c>
      <c r="E16" t="s">
        <v>56</v>
      </c>
      <c r="F16" s="6">
        <v>4118714</v>
      </c>
      <c r="G16" s="6">
        <v>0</v>
      </c>
      <c r="H16" s="6">
        <v>0</v>
      </c>
    </row>
    <row r="17" spans="1:8" outlineLevel="2" x14ac:dyDescent="0.35">
      <c r="A17" s="1" t="s">
        <v>13</v>
      </c>
      <c r="B17" s="1" t="s">
        <v>57</v>
      </c>
      <c r="C17" t="s">
        <v>14</v>
      </c>
      <c r="D17" s="1" t="s">
        <v>58</v>
      </c>
      <c r="E17" t="s">
        <v>59</v>
      </c>
      <c r="F17" s="6">
        <v>2000000</v>
      </c>
      <c r="G17" s="6">
        <v>0</v>
      </c>
      <c r="H17" s="6">
        <v>0</v>
      </c>
    </row>
    <row r="18" spans="1:8" outlineLevel="2" x14ac:dyDescent="0.35">
      <c r="A18" s="1" t="s">
        <v>13</v>
      </c>
      <c r="B18" s="1" t="s">
        <v>60</v>
      </c>
      <c r="C18" t="s">
        <v>12</v>
      </c>
      <c r="D18" s="1" t="s">
        <v>61</v>
      </c>
      <c r="E18" t="s">
        <v>62</v>
      </c>
      <c r="F18" s="6">
        <v>575000</v>
      </c>
      <c r="G18" s="6">
        <v>0</v>
      </c>
      <c r="H18" s="6">
        <v>0</v>
      </c>
    </row>
    <row r="19" spans="1:8" outlineLevel="2" x14ac:dyDescent="0.35">
      <c r="A19" s="1" t="s">
        <v>13</v>
      </c>
      <c r="B19" s="1" t="s">
        <v>63</v>
      </c>
      <c r="C19" t="s">
        <v>12</v>
      </c>
      <c r="D19" s="1" t="s">
        <v>35</v>
      </c>
      <c r="E19" t="s">
        <v>64</v>
      </c>
      <c r="F19" s="6">
        <v>500000</v>
      </c>
      <c r="G19" s="6">
        <v>0</v>
      </c>
      <c r="H19" s="6">
        <v>0</v>
      </c>
    </row>
    <row r="20" spans="1:8" outlineLevel="2" x14ac:dyDescent="0.35">
      <c r="A20" s="1" t="s">
        <v>13</v>
      </c>
      <c r="B20" s="1" t="s">
        <v>65</v>
      </c>
      <c r="C20" t="s">
        <v>14</v>
      </c>
      <c r="D20" s="1" t="s">
        <v>31</v>
      </c>
      <c r="E20" t="s">
        <v>66</v>
      </c>
      <c r="F20" s="6">
        <v>2000000</v>
      </c>
      <c r="G20" s="6">
        <v>0</v>
      </c>
      <c r="H20" s="6">
        <v>0</v>
      </c>
    </row>
    <row r="21" spans="1:8" outlineLevel="2" x14ac:dyDescent="0.35">
      <c r="A21" s="1" t="s">
        <v>13</v>
      </c>
      <c r="B21" s="1" t="s">
        <v>67</v>
      </c>
      <c r="C21" t="s">
        <v>14</v>
      </c>
      <c r="D21" s="1" t="s">
        <v>68</v>
      </c>
      <c r="E21" t="s">
        <v>69</v>
      </c>
      <c r="F21" s="6">
        <v>1028768</v>
      </c>
      <c r="G21" s="6">
        <v>0</v>
      </c>
      <c r="H21" s="6">
        <v>0</v>
      </c>
    </row>
    <row r="22" spans="1:8" outlineLevel="2" x14ac:dyDescent="0.35">
      <c r="A22" s="1" t="s">
        <v>13</v>
      </c>
      <c r="B22" s="1" t="s">
        <v>70</v>
      </c>
      <c r="C22" t="s">
        <v>14</v>
      </c>
      <c r="D22" s="1" t="s">
        <v>58</v>
      </c>
      <c r="E22" t="s">
        <v>71</v>
      </c>
      <c r="F22" s="6">
        <v>600000</v>
      </c>
      <c r="G22" s="6">
        <v>0</v>
      </c>
      <c r="H22" s="6">
        <v>0</v>
      </c>
    </row>
    <row r="23" spans="1:8" outlineLevel="2" x14ac:dyDescent="0.35">
      <c r="A23" s="7" t="s">
        <v>13</v>
      </c>
      <c r="B23" s="1" t="s">
        <v>72</v>
      </c>
      <c r="C23" t="s">
        <v>14</v>
      </c>
      <c r="D23" s="1" t="s">
        <v>73</v>
      </c>
      <c r="E23" t="s">
        <v>74</v>
      </c>
      <c r="F23" s="6">
        <v>900000</v>
      </c>
      <c r="G23" s="6">
        <v>0</v>
      </c>
      <c r="H23" s="6">
        <v>0</v>
      </c>
    </row>
    <row r="24" spans="1:8" outlineLevel="1" x14ac:dyDescent="0.35">
      <c r="A24" s="7" t="s">
        <v>19</v>
      </c>
      <c r="B24" s="1"/>
      <c r="D24" s="1"/>
      <c r="F24" s="6">
        <f>SUBTOTAL(9,F12:F23)</f>
        <v>17312404</v>
      </c>
      <c r="G24" s="6">
        <f>SUBTOTAL(9,G12:G23)</f>
        <v>0</v>
      </c>
      <c r="H24" s="6">
        <f>SUBTOTAL(9,H12:H23)</f>
        <v>0</v>
      </c>
    </row>
    <row r="25" spans="1:8" outlineLevel="2" x14ac:dyDescent="0.35">
      <c r="A25" s="7" t="s">
        <v>29</v>
      </c>
      <c r="B25" s="1" t="s">
        <v>75</v>
      </c>
      <c r="C25" t="s">
        <v>14</v>
      </c>
      <c r="D25" s="1" t="s">
        <v>76</v>
      </c>
      <c r="E25" t="s">
        <v>77</v>
      </c>
      <c r="F25" s="6">
        <v>578108</v>
      </c>
      <c r="G25" s="6">
        <v>0</v>
      </c>
      <c r="H25" s="6">
        <v>0</v>
      </c>
    </row>
    <row r="26" spans="1:8" outlineLevel="1" x14ac:dyDescent="0.35">
      <c r="A26" s="1" t="s">
        <v>30</v>
      </c>
      <c r="B26" s="1"/>
      <c r="D26" s="1"/>
      <c r="F26" s="6">
        <f>SUBTOTAL(9,F25:F25)</f>
        <v>578108</v>
      </c>
      <c r="G26" s="6">
        <f>SUBTOTAL(9,G25:G25)</f>
        <v>0</v>
      </c>
      <c r="H26" s="6">
        <f>SUBTOTAL(9,H25:H25)</f>
        <v>0</v>
      </c>
    </row>
    <row r="27" spans="1:8" outlineLevel="2" x14ac:dyDescent="0.35">
      <c r="A27" s="1" t="s">
        <v>78</v>
      </c>
      <c r="B27" s="1" t="s">
        <v>79</v>
      </c>
      <c r="C27" t="s">
        <v>12</v>
      </c>
      <c r="D27" s="1" t="s">
        <v>80</v>
      </c>
      <c r="E27" t="s">
        <v>81</v>
      </c>
      <c r="F27" s="6">
        <v>1227579</v>
      </c>
      <c r="G27" s="6">
        <v>0</v>
      </c>
      <c r="H27" s="6">
        <v>0</v>
      </c>
    </row>
    <row r="28" spans="1:8" outlineLevel="2" x14ac:dyDescent="0.35">
      <c r="A28" s="7" t="s">
        <v>78</v>
      </c>
      <c r="B28" s="1" t="s">
        <v>82</v>
      </c>
      <c r="C28" t="s">
        <v>14</v>
      </c>
      <c r="D28" s="1" t="s">
        <v>83</v>
      </c>
      <c r="E28" t="s">
        <v>84</v>
      </c>
      <c r="F28" s="6">
        <v>650000</v>
      </c>
      <c r="G28" s="6">
        <v>0</v>
      </c>
      <c r="H28" s="6">
        <v>0</v>
      </c>
    </row>
    <row r="29" spans="1:8" outlineLevel="1" x14ac:dyDescent="0.35">
      <c r="A29" s="1" t="s">
        <v>191</v>
      </c>
      <c r="B29" s="1"/>
      <c r="D29" s="1"/>
      <c r="F29" s="6">
        <f>SUBTOTAL(9,F27:F28)</f>
        <v>1877579</v>
      </c>
      <c r="G29" s="6">
        <f>SUBTOTAL(9,G27:G28)</f>
        <v>0</v>
      </c>
      <c r="H29" s="6">
        <f>SUBTOTAL(9,H27:H28)</f>
        <v>0</v>
      </c>
    </row>
    <row r="30" spans="1:8" outlineLevel="2" x14ac:dyDescent="0.35">
      <c r="A30" s="1" t="s">
        <v>24</v>
      </c>
      <c r="B30" s="1" t="s">
        <v>85</v>
      </c>
      <c r="C30" t="s">
        <v>14</v>
      </c>
      <c r="D30" s="1" t="s">
        <v>86</v>
      </c>
      <c r="E30" t="s">
        <v>87</v>
      </c>
      <c r="F30" s="6">
        <v>7600000</v>
      </c>
      <c r="G30" s="6">
        <v>0</v>
      </c>
      <c r="H30" s="6">
        <v>0</v>
      </c>
    </row>
    <row r="31" spans="1:8" outlineLevel="2" x14ac:dyDescent="0.35">
      <c r="A31" s="1" t="s">
        <v>24</v>
      </c>
      <c r="B31" s="1" t="s">
        <v>88</v>
      </c>
      <c r="C31" t="s">
        <v>12</v>
      </c>
      <c r="D31" s="1" t="s">
        <v>89</v>
      </c>
      <c r="E31" t="s">
        <v>90</v>
      </c>
      <c r="F31" s="6">
        <v>1229000</v>
      </c>
      <c r="G31" s="6">
        <v>0</v>
      </c>
      <c r="H31" s="6">
        <v>0</v>
      </c>
    </row>
    <row r="32" spans="1:8" outlineLevel="2" x14ac:dyDescent="0.35">
      <c r="A32" s="1" t="s">
        <v>24</v>
      </c>
      <c r="B32" s="1" t="s">
        <v>91</v>
      </c>
      <c r="C32" t="s">
        <v>12</v>
      </c>
      <c r="D32" s="1" t="s">
        <v>92</v>
      </c>
      <c r="E32" t="s">
        <v>93</v>
      </c>
      <c r="F32" s="6">
        <v>3000000</v>
      </c>
      <c r="G32" s="6">
        <v>0</v>
      </c>
      <c r="H32" s="6">
        <v>0</v>
      </c>
    </row>
    <row r="33" spans="1:8" outlineLevel="2" x14ac:dyDescent="0.35">
      <c r="A33" s="1" t="s">
        <v>24</v>
      </c>
      <c r="B33" s="1" t="s">
        <v>94</v>
      </c>
      <c r="C33" t="s">
        <v>14</v>
      </c>
      <c r="D33" s="1" t="s">
        <v>95</v>
      </c>
      <c r="E33" t="s">
        <v>96</v>
      </c>
      <c r="F33" s="6">
        <v>642000</v>
      </c>
      <c r="G33" s="6">
        <v>0</v>
      </c>
      <c r="H33" s="6">
        <v>0</v>
      </c>
    </row>
    <row r="34" spans="1:8" outlineLevel="2" x14ac:dyDescent="0.35">
      <c r="A34" s="1" t="s">
        <v>24</v>
      </c>
      <c r="B34" s="1" t="s">
        <v>97</v>
      </c>
      <c r="C34" t="s">
        <v>14</v>
      </c>
      <c r="D34" s="1" t="s">
        <v>98</v>
      </c>
      <c r="E34" t="s">
        <v>99</v>
      </c>
      <c r="F34" s="6">
        <v>1700000</v>
      </c>
      <c r="G34" s="6">
        <v>0</v>
      </c>
      <c r="H34" s="6">
        <v>0</v>
      </c>
    </row>
    <row r="35" spans="1:8" outlineLevel="2" x14ac:dyDescent="0.35">
      <c r="A35" s="7" t="s">
        <v>24</v>
      </c>
      <c r="B35" s="1" t="s">
        <v>100</v>
      </c>
      <c r="C35" t="s">
        <v>14</v>
      </c>
      <c r="D35" s="1" t="s">
        <v>101</v>
      </c>
      <c r="E35" t="s">
        <v>102</v>
      </c>
      <c r="F35" s="6">
        <v>600000</v>
      </c>
      <c r="G35" s="6">
        <v>0</v>
      </c>
      <c r="H35" s="6">
        <v>0</v>
      </c>
    </row>
    <row r="36" spans="1:8" outlineLevel="1" x14ac:dyDescent="0.35">
      <c r="A36" s="1" t="s">
        <v>26</v>
      </c>
      <c r="B36" s="1"/>
      <c r="D36" s="1"/>
      <c r="F36" s="6">
        <f>SUBTOTAL(9,F30:F35)</f>
        <v>14771000</v>
      </c>
      <c r="G36" s="6">
        <f>SUBTOTAL(9,G30:G35)</f>
        <v>0</v>
      </c>
      <c r="H36" s="6">
        <f>SUBTOTAL(9,H30:H35)</f>
        <v>0</v>
      </c>
    </row>
    <row r="37" spans="1:8" outlineLevel="2" x14ac:dyDescent="0.35">
      <c r="A37" s="1" t="s">
        <v>15</v>
      </c>
      <c r="B37" s="1" t="s">
        <v>103</v>
      </c>
      <c r="C37" t="s">
        <v>12</v>
      </c>
      <c r="D37" s="1" t="s">
        <v>104</v>
      </c>
      <c r="E37" t="s">
        <v>105</v>
      </c>
      <c r="F37" s="6">
        <v>755709</v>
      </c>
      <c r="G37" s="6">
        <v>4</v>
      </c>
      <c r="H37" s="6">
        <v>0</v>
      </c>
    </row>
    <row r="38" spans="1:8" outlineLevel="2" x14ac:dyDescent="0.35">
      <c r="A38" s="1" t="s">
        <v>15</v>
      </c>
      <c r="B38" s="1" t="s">
        <v>106</v>
      </c>
      <c r="C38" t="s">
        <v>12</v>
      </c>
      <c r="D38" s="1" t="s">
        <v>107</v>
      </c>
      <c r="E38" t="s">
        <v>108</v>
      </c>
      <c r="F38" s="6">
        <v>8311340</v>
      </c>
      <c r="G38" s="6">
        <v>80</v>
      </c>
      <c r="H38" s="6">
        <v>0</v>
      </c>
    </row>
    <row r="39" spans="1:8" outlineLevel="2" x14ac:dyDescent="0.35">
      <c r="A39" s="1" t="s">
        <v>15</v>
      </c>
      <c r="B39" s="1" t="s">
        <v>109</v>
      </c>
      <c r="C39" t="s">
        <v>12</v>
      </c>
      <c r="D39" s="1" t="s">
        <v>110</v>
      </c>
      <c r="E39" t="s">
        <v>111</v>
      </c>
      <c r="F39" s="6">
        <v>1639219</v>
      </c>
      <c r="G39" s="6">
        <v>22</v>
      </c>
      <c r="H39" s="6">
        <v>0</v>
      </c>
    </row>
    <row r="40" spans="1:8" outlineLevel="2" x14ac:dyDescent="0.35">
      <c r="A40" s="1" t="s">
        <v>15</v>
      </c>
      <c r="B40" s="1" t="s">
        <v>112</v>
      </c>
      <c r="C40" t="s">
        <v>14</v>
      </c>
      <c r="D40" s="1" t="s">
        <v>113</v>
      </c>
      <c r="E40" t="s">
        <v>114</v>
      </c>
      <c r="F40" s="6">
        <v>821594</v>
      </c>
      <c r="G40" s="6">
        <v>3</v>
      </c>
      <c r="H40" s="6">
        <v>1</v>
      </c>
    </row>
    <row r="41" spans="1:8" outlineLevel="2" x14ac:dyDescent="0.35">
      <c r="A41" s="1" t="s">
        <v>15</v>
      </c>
      <c r="B41" s="1" t="s">
        <v>115</v>
      </c>
      <c r="C41" t="s">
        <v>12</v>
      </c>
      <c r="D41" s="1" t="s">
        <v>116</v>
      </c>
      <c r="E41" t="s">
        <v>117</v>
      </c>
      <c r="F41" s="6">
        <v>1593335</v>
      </c>
      <c r="G41" s="6">
        <v>6</v>
      </c>
      <c r="H41" s="6">
        <v>0</v>
      </c>
    </row>
    <row r="42" spans="1:8" outlineLevel="2" x14ac:dyDescent="0.35">
      <c r="A42" s="1" t="s">
        <v>15</v>
      </c>
      <c r="B42" s="1" t="s">
        <v>118</v>
      </c>
      <c r="C42" t="s">
        <v>12</v>
      </c>
      <c r="D42" s="1" t="s">
        <v>119</v>
      </c>
      <c r="E42" t="s">
        <v>120</v>
      </c>
      <c r="F42" s="6">
        <v>822600</v>
      </c>
      <c r="G42" s="6">
        <v>3</v>
      </c>
      <c r="H42" s="6">
        <v>0</v>
      </c>
    </row>
    <row r="43" spans="1:8" outlineLevel="2" x14ac:dyDescent="0.35">
      <c r="A43" s="1" t="s">
        <v>15</v>
      </c>
      <c r="B43" s="1" t="s">
        <v>121</v>
      </c>
      <c r="C43" t="s">
        <v>12</v>
      </c>
      <c r="D43" s="1" t="s">
        <v>122</v>
      </c>
      <c r="E43" t="s">
        <v>123</v>
      </c>
      <c r="F43" s="6">
        <v>1239348</v>
      </c>
      <c r="G43" s="6">
        <v>5</v>
      </c>
      <c r="H43" s="6">
        <v>0</v>
      </c>
    </row>
    <row r="44" spans="1:8" outlineLevel="2" x14ac:dyDescent="0.35">
      <c r="A44" s="7" t="s">
        <v>15</v>
      </c>
      <c r="B44" s="1" t="s">
        <v>124</v>
      </c>
      <c r="C44" t="s">
        <v>12</v>
      </c>
      <c r="D44" s="1" t="s">
        <v>125</v>
      </c>
      <c r="E44" t="s">
        <v>126</v>
      </c>
      <c r="F44" s="6">
        <v>766155</v>
      </c>
      <c r="G44" s="6">
        <v>3</v>
      </c>
      <c r="H44" s="6">
        <v>0</v>
      </c>
    </row>
    <row r="45" spans="1:8" outlineLevel="1" x14ac:dyDescent="0.35">
      <c r="A45" s="1" t="s">
        <v>20</v>
      </c>
      <c r="B45" s="1"/>
      <c r="D45" s="1"/>
      <c r="F45" s="6">
        <f>SUBTOTAL(9,F37:F44)</f>
        <v>15949300</v>
      </c>
      <c r="G45" s="6">
        <f>SUBTOTAL(9,G37:G44)</f>
        <v>126</v>
      </c>
      <c r="H45" s="6">
        <f>SUBTOTAL(9,H37:H44)</f>
        <v>1</v>
      </c>
    </row>
    <row r="46" spans="1:8" outlineLevel="2" x14ac:dyDescent="0.35">
      <c r="A46" s="1" t="s">
        <v>16</v>
      </c>
      <c r="B46" s="1" t="s">
        <v>127</v>
      </c>
      <c r="C46" t="s">
        <v>12</v>
      </c>
      <c r="D46" s="1" t="s">
        <v>128</v>
      </c>
      <c r="E46" t="s">
        <v>129</v>
      </c>
      <c r="F46" s="6">
        <v>575520</v>
      </c>
      <c r="G46" s="6">
        <v>1</v>
      </c>
      <c r="H46" s="6">
        <v>1</v>
      </c>
    </row>
    <row r="47" spans="1:8" outlineLevel="2" x14ac:dyDescent="0.35">
      <c r="A47" s="1" t="s">
        <v>16</v>
      </c>
      <c r="B47" s="1" t="s">
        <v>130</v>
      </c>
      <c r="C47" t="s">
        <v>12</v>
      </c>
      <c r="D47" s="1" t="s">
        <v>131</v>
      </c>
      <c r="E47" t="s">
        <v>132</v>
      </c>
      <c r="F47" s="6">
        <v>622383</v>
      </c>
      <c r="G47" s="6">
        <v>1</v>
      </c>
      <c r="H47" s="6">
        <v>0</v>
      </c>
    </row>
    <row r="48" spans="1:8" outlineLevel="2" x14ac:dyDescent="0.35">
      <c r="A48" s="1" t="s">
        <v>16</v>
      </c>
      <c r="B48" s="1" t="s">
        <v>133</v>
      </c>
      <c r="C48" t="s">
        <v>12</v>
      </c>
      <c r="D48" s="1" t="s">
        <v>134</v>
      </c>
      <c r="E48" t="s">
        <v>135</v>
      </c>
      <c r="F48" s="6">
        <v>548512</v>
      </c>
      <c r="G48" s="6">
        <v>3</v>
      </c>
      <c r="H48" s="6">
        <v>0</v>
      </c>
    </row>
    <row r="49" spans="1:8" outlineLevel="2" x14ac:dyDescent="0.35">
      <c r="A49" s="1" t="s">
        <v>16</v>
      </c>
      <c r="B49" s="1" t="s">
        <v>136</v>
      </c>
      <c r="C49" t="s">
        <v>12</v>
      </c>
      <c r="D49" s="1" t="s">
        <v>137</v>
      </c>
      <c r="E49" t="s">
        <v>138</v>
      </c>
      <c r="F49" s="6">
        <v>546049</v>
      </c>
      <c r="G49" s="6">
        <v>3</v>
      </c>
      <c r="H49" s="6">
        <v>0</v>
      </c>
    </row>
    <row r="50" spans="1:8" outlineLevel="2" x14ac:dyDescent="0.35">
      <c r="A50" s="1" t="s">
        <v>16</v>
      </c>
      <c r="B50" s="1" t="s">
        <v>139</v>
      </c>
      <c r="C50" t="s">
        <v>12</v>
      </c>
      <c r="D50" s="1" t="s">
        <v>140</v>
      </c>
      <c r="E50" t="s">
        <v>141</v>
      </c>
      <c r="F50" s="6">
        <v>587924</v>
      </c>
      <c r="G50" s="6">
        <v>1</v>
      </c>
      <c r="H50" s="6">
        <v>1</v>
      </c>
    </row>
    <row r="51" spans="1:8" outlineLevel="2" x14ac:dyDescent="0.35">
      <c r="A51" s="1" t="s">
        <v>16</v>
      </c>
      <c r="B51" s="1" t="s">
        <v>142</v>
      </c>
      <c r="C51" t="s">
        <v>14</v>
      </c>
      <c r="D51" s="1" t="s">
        <v>143</v>
      </c>
      <c r="E51" t="s">
        <v>144</v>
      </c>
      <c r="F51" s="6">
        <v>650171</v>
      </c>
      <c r="G51" s="6">
        <v>2</v>
      </c>
      <c r="H51" s="6">
        <v>0</v>
      </c>
    </row>
    <row r="52" spans="1:8" outlineLevel="2" x14ac:dyDescent="0.35">
      <c r="A52" s="1" t="s">
        <v>16</v>
      </c>
      <c r="B52" s="1" t="s">
        <v>145</v>
      </c>
      <c r="C52" t="s">
        <v>12</v>
      </c>
      <c r="D52" s="1" t="s">
        <v>146</v>
      </c>
      <c r="E52" t="s">
        <v>147</v>
      </c>
      <c r="F52" s="6">
        <v>825711</v>
      </c>
      <c r="G52" s="6">
        <v>2</v>
      </c>
      <c r="H52" s="6">
        <v>1</v>
      </c>
    </row>
    <row r="53" spans="1:8" outlineLevel="2" x14ac:dyDescent="0.35">
      <c r="A53" s="1" t="s">
        <v>16</v>
      </c>
      <c r="B53" s="1" t="s">
        <v>148</v>
      </c>
      <c r="C53" t="s">
        <v>12</v>
      </c>
      <c r="D53" s="1" t="s">
        <v>149</v>
      </c>
      <c r="E53" t="s">
        <v>150</v>
      </c>
      <c r="F53" s="6">
        <v>600491</v>
      </c>
      <c r="G53" s="6">
        <v>2</v>
      </c>
      <c r="H53" s="6">
        <v>0</v>
      </c>
    </row>
    <row r="54" spans="1:8" outlineLevel="2" x14ac:dyDescent="0.35">
      <c r="A54" s="1" t="s">
        <v>16</v>
      </c>
      <c r="B54" s="1" t="s">
        <v>151</v>
      </c>
      <c r="C54" t="s">
        <v>12</v>
      </c>
      <c r="D54" s="1" t="s">
        <v>152</v>
      </c>
      <c r="E54" t="s">
        <v>153</v>
      </c>
      <c r="F54" s="6">
        <v>526075</v>
      </c>
      <c r="G54" s="6">
        <v>1</v>
      </c>
      <c r="H54" s="6">
        <v>0</v>
      </c>
    </row>
    <row r="55" spans="1:8" outlineLevel="2" x14ac:dyDescent="0.35">
      <c r="A55" s="1" t="s">
        <v>16</v>
      </c>
      <c r="B55" s="1" t="s">
        <v>154</v>
      </c>
      <c r="C55" t="s">
        <v>12</v>
      </c>
      <c r="D55" s="1" t="s">
        <v>155</v>
      </c>
      <c r="E55" t="s">
        <v>156</v>
      </c>
      <c r="F55" s="6">
        <v>553079</v>
      </c>
      <c r="G55" s="6">
        <v>1</v>
      </c>
      <c r="H55" s="6">
        <v>0</v>
      </c>
    </row>
    <row r="56" spans="1:8" outlineLevel="2" x14ac:dyDescent="0.35">
      <c r="A56" s="1" t="s">
        <v>16</v>
      </c>
      <c r="B56" s="1" t="s">
        <v>157</v>
      </c>
      <c r="C56" t="s">
        <v>12</v>
      </c>
      <c r="D56" s="1" t="s">
        <v>158</v>
      </c>
      <c r="E56" t="s">
        <v>159</v>
      </c>
      <c r="F56" s="6">
        <v>582288</v>
      </c>
      <c r="G56" s="6">
        <v>1</v>
      </c>
      <c r="H56" s="6">
        <v>1</v>
      </c>
    </row>
    <row r="57" spans="1:8" outlineLevel="2" x14ac:dyDescent="0.35">
      <c r="A57" s="1" t="s">
        <v>16</v>
      </c>
      <c r="B57" s="1" t="s">
        <v>160</v>
      </c>
      <c r="C57" t="s">
        <v>12</v>
      </c>
      <c r="D57" s="1" t="s">
        <v>161</v>
      </c>
      <c r="E57" t="s">
        <v>162</v>
      </c>
      <c r="F57" s="6">
        <v>517779</v>
      </c>
      <c r="G57" s="6">
        <v>2</v>
      </c>
      <c r="H57" s="6">
        <v>0</v>
      </c>
    </row>
    <row r="58" spans="1:8" outlineLevel="2" x14ac:dyDescent="0.35">
      <c r="A58" s="7" t="s">
        <v>16</v>
      </c>
      <c r="B58" s="1" t="s">
        <v>163</v>
      </c>
      <c r="C58" t="s">
        <v>12</v>
      </c>
      <c r="D58" s="1" t="s">
        <v>164</v>
      </c>
      <c r="E58" t="s">
        <v>165</v>
      </c>
      <c r="F58" s="6">
        <v>523708</v>
      </c>
      <c r="G58" s="6">
        <v>2</v>
      </c>
      <c r="H58" s="6">
        <v>0</v>
      </c>
    </row>
    <row r="59" spans="1:8" outlineLevel="1" x14ac:dyDescent="0.35">
      <c r="A59" s="1" t="s">
        <v>21</v>
      </c>
      <c r="B59" s="1"/>
      <c r="D59" s="1"/>
      <c r="F59" s="6">
        <f>SUBTOTAL(9,F46:F58)</f>
        <v>7659690</v>
      </c>
      <c r="G59" s="6">
        <f>SUBTOTAL(9,G46:G58)</f>
        <v>22</v>
      </c>
      <c r="H59" s="6">
        <f>SUBTOTAL(9,H46:H58)</f>
        <v>4</v>
      </c>
    </row>
    <row r="60" spans="1:8" outlineLevel="2" x14ac:dyDescent="0.35">
      <c r="A60" s="1" t="s">
        <v>17</v>
      </c>
      <c r="B60" s="1" t="s">
        <v>166</v>
      </c>
      <c r="C60" t="s">
        <v>12</v>
      </c>
      <c r="D60" s="1" t="s">
        <v>167</v>
      </c>
      <c r="E60" t="s">
        <v>168</v>
      </c>
      <c r="F60" s="6">
        <v>739000</v>
      </c>
      <c r="G60" s="6"/>
      <c r="H60" s="6"/>
    </row>
    <row r="61" spans="1:8" outlineLevel="2" x14ac:dyDescent="0.35">
      <c r="A61" s="1" t="s">
        <v>17</v>
      </c>
      <c r="B61" s="1" t="s">
        <v>169</v>
      </c>
      <c r="C61" t="s">
        <v>12</v>
      </c>
      <c r="D61" s="1" t="s">
        <v>170</v>
      </c>
      <c r="E61" t="s">
        <v>171</v>
      </c>
      <c r="F61" s="6">
        <v>650504</v>
      </c>
      <c r="G61" s="6"/>
      <c r="H61" s="6"/>
    </row>
    <row r="62" spans="1:8" outlineLevel="2" x14ac:dyDescent="0.35">
      <c r="A62" s="1" t="s">
        <v>17</v>
      </c>
      <c r="B62" s="1" t="s">
        <v>172</v>
      </c>
      <c r="C62" t="s">
        <v>12</v>
      </c>
      <c r="D62" s="1" t="s">
        <v>173</v>
      </c>
      <c r="E62" t="s">
        <v>174</v>
      </c>
      <c r="F62" s="6">
        <v>2713835</v>
      </c>
      <c r="G62" s="6"/>
      <c r="H62" s="6"/>
    </row>
    <row r="63" spans="1:8" outlineLevel="2" x14ac:dyDescent="0.35">
      <c r="A63" s="1" t="s">
        <v>17</v>
      </c>
      <c r="B63" s="1" t="s">
        <v>175</v>
      </c>
      <c r="C63" t="s">
        <v>12</v>
      </c>
      <c r="D63" s="1" t="s">
        <v>176</v>
      </c>
      <c r="E63" t="s">
        <v>177</v>
      </c>
      <c r="F63" s="6">
        <v>930000</v>
      </c>
      <c r="G63" s="6"/>
      <c r="H63" s="6"/>
    </row>
    <row r="64" spans="1:8" outlineLevel="2" x14ac:dyDescent="0.35">
      <c r="A64" s="1" t="s">
        <v>17</v>
      </c>
      <c r="B64" s="1" t="s">
        <v>178</v>
      </c>
      <c r="C64" t="s">
        <v>12</v>
      </c>
      <c r="D64" s="1" t="s">
        <v>68</v>
      </c>
      <c r="E64" t="s">
        <v>179</v>
      </c>
      <c r="F64" s="6">
        <v>1294000</v>
      </c>
      <c r="G64" s="6"/>
      <c r="H64" s="6"/>
    </row>
    <row r="65" spans="1:8" outlineLevel="2" x14ac:dyDescent="0.35">
      <c r="A65" s="1" t="s">
        <v>17</v>
      </c>
      <c r="B65" s="1" t="s">
        <v>180</v>
      </c>
      <c r="C65" t="s">
        <v>12</v>
      </c>
      <c r="D65" s="1" t="s">
        <v>31</v>
      </c>
      <c r="E65" t="s">
        <v>181</v>
      </c>
      <c r="F65" s="6">
        <v>997000</v>
      </c>
      <c r="G65" s="6"/>
      <c r="H65" s="6"/>
    </row>
    <row r="66" spans="1:8" outlineLevel="2" x14ac:dyDescent="0.35">
      <c r="A66" s="7" t="s">
        <v>17</v>
      </c>
      <c r="B66" s="1" t="s">
        <v>182</v>
      </c>
      <c r="C66" t="s">
        <v>12</v>
      </c>
      <c r="D66" s="1" t="s">
        <v>183</v>
      </c>
      <c r="E66" t="s">
        <v>184</v>
      </c>
      <c r="F66" s="6">
        <v>528319</v>
      </c>
      <c r="G66" s="6"/>
      <c r="H66" s="6"/>
    </row>
    <row r="67" spans="1:8" outlineLevel="1" x14ac:dyDescent="0.35">
      <c r="A67" s="1" t="s">
        <v>22</v>
      </c>
      <c r="B67" s="1"/>
      <c r="D67" s="1"/>
      <c r="F67" s="6">
        <f>SUBTOTAL(9,F60:F66)</f>
        <v>7852658</v>
      </c>
      <c r="G67" s="6">
        <f>SUBTOTAL(9,G60:G66)</f>
        <v>0</v>
      </c>
      <c r="H67" s="6">
        <f>SUBTOTAL(9,H60:H66)</f>
        <v>0</v>
      </c>
    </row>
    <row r="68" spans="1:8" outlineLevel="2" x14ac:dyDescent="0.35">
      <c r="A68" s="1" t="s">
        <v>25</v>
      </c>
      <c r="B68" s="1" t="s">
        <v>185</v>
      </c>
      <c r="C68" t="s">
        <v>12</v>
      </c>
      <c r="D68" s="1" t="s">
        <v>186</v>
      </c>
      <c r="E68" t="s">
        <v>187</v>
      </c>
      <c r="F68" s="6">
        <v>79792696</v>
      </c>
      <c r="G68" s="6">
        <v>0</v>
      </c>
      <c r="H68" s="6">
        <v>0</v>
      </c>
    </row>
    <row r="69" spans="1:8" outlineLevel="2" x14ac:dyDescent="0.35">
      <c r="A69" s="7" t="s">
        <v>25</v>
      </c>
      <c r="B69" s="1" t="s">
        <v>188</v>
      </c>
      <c r="C69" t="s">
        <v>12</v>
      </c>
      <c r="D69" s="1" t="s">
        <v>189</v>
      </c>
      <c r="E69" t="s">
        <v>190</v>
      </c>
      <c r="F69" s="6">
        <v>17692892</v>
      </c>
      <c r="G69" s="6">
        <v>0</v>
      </c>
      <c r="H69" s="6">
        <v>0</v>
      </c>
    </row>
    <row r="70" spans="1:8" outlineLevel="1" x14ac:dyDescent="0.35">
      <c r="A70" s="1" t="s">
        <v>27</v>
      </c>
      <c r="B70" s="1"/>
      <c r="D70" s="1"/>
      <c r="F70" s="6">
        <f>SUBTOTAL(9,F68:F69)</f>
        <v>97485588</v>
      </c>
      <c r="G70" s="6">
        <f>SUBTOTAL(9,G68:G69)</f>
        <v>0</v>
      </c>
      <c r="H70" s="6">
        <f>SUBTOTAL(9,H68:H69)</f>
        <v>0</v>
      </c>
    </row>
    <row r="71" spans="1:8" x14ac:dyDescent="0.35">
      <c r="A71" s="1" t="s">
        <v>23</v>
      </c>
      <c r="B71" s="1"/>
      <c r="D71" s="1"/>
      <c r="F71" s="6">
        <f>SUBTOTAL(9,F8:F69)</f>
        <v>170436327</v>
      </c>
      <c r="G71" s="6">
        <f>SUBTOTAL(9,G8:G69)</f>
        <v>148</v>
      </c>
      <c r="H71" s="6">
        <f>SUBTOTAL(9,H8:H69)</f>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January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January 2023</dc:title>
  <dc:creator>Domansky, Scott</dc:creator>
  <cp:lastModifiedBy>Callison, Moon</cp:lastModifiedBy>
  <dcterms:created xsi:type="dcterms:W3CDTF">2018-12-03T22:59:04Z</dcterms:created>
  <dcterms:modified xsi:type="dcterms:W3CDTF">2023-02-03T16:35:54Z</dcterms:modified>
</cp:coreProperties>
</file>