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defaultThemeVersion="164011"/>
  <mc:AlternateContent xmlns:mc="http://schemas.openxmlformats.org/markup-compatibility/2006">
    <mc:Choice Requires="x15">
      <x15ac:absPath xmlns:x15ac="http://schemas.microsoft.com/office/spreadsheetml/2010/11/ac" url="C:\Users\CALLISM\Desktop\"/>
    </mc:Choice>
  </mc:AlternateContent>
  <bookViews>
    <workbookView xWindow="0" yWindow="0" windowWidth="20025" windowHeight="1134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8" i="1" l="1"/>
  <c r="J68" i="1"/>
  <c r="G68" i="1"/>
  <c r="E68" i="1"/>
  <c r="K60" i="1"/>
  <c r="J60" i="1"/>
  <c r="G60" i="1"/>
  <c r="E60" i="1"/>
  <c r="K39" i="1"/>
  <c r="J39" i="1"/>
  <c r="G39" i="1"/>
  <c r="E39" i="1"/>
  <c r="K36" i="1"/>
  <c r="J36" i="1"/>
  <c r="G36" i="1"/>
  <c r="E36" i="1"/>
  <c r="K31" i="1"/>
  <c r="J31" i="1"/>
  <c r="G31" i="1"/>
  <c r="E31" i="1"/>
  <c r="K28" i="1"/>
  <c r="J28" i="1"/>
  <c r="G28" i="1"/>
  <c r="E28" i="1"/>
  <c r="K24" i="1"/>
  <c r="J24" i="1"/>
  <c r="G24" i="1"/>
  <c r="E24" i="1"/>
  <c r="K22" i="1"/>
  <c r="J22" i="1"/>
  <c r="G22" i="1"/>
  <c r="E22" i="1"/>
  <c r="G69" i="1" l="1"/>
  <c r="J69" i="1"/>
  <c r="K69" i="1"/>
  <c r="E69" i="1"/>
</calcChain>
</file>

<file path=xl/sharedStrings.xml><?xml version="1.0" encoding="utf-8"?>
<sst xmlns="http://schemas.openxmlformats.org/spreadsheetml/2006/main" count="520" uniqueCount="274">
  <si>
    <t>CITY OF SEATTLE</t>
  </si>
  <si>
    <t>DEPARTMENT OF CONSTRUCTION AND INSPECTIONS</t>
  </si>
  <si>
    <t>ISSUED BUILDING DEVELOPMENT PERMITS</t>
  </si>
  <si>
    <t>AP Type</t>
  </si>
  <si>
    <t>Work Type</t>
  </si>
  <si>
    <t>Dept of Commerce</t>
  </si>
  <si>
    <t>Action/Decision Type</t>
  </si>
  <si>
    <t>Issued Permit Count</t>
  </si>
  <si>
    <t>Permit Nbr</t>
  </si>
  <si>
    <t>Site Address</t>
  </si>
  <si>
    <t>Project Description</t>
  </si>
  <si>
    <t>Units Removed</t>
  </si>
  <si>
    <t>Units Added</t>
  </si>
  <si>
    <t>Primary Contact First Name</t>
  </si>
  <si>
    <t>Primary Contact Last Name</t>
  </si>
  <si>
    <t>3001 - CONSTRUCTN</t>
  </si>
  <si>
    <t>CMRCL</t>
  </si>
  <si>
    <t>ADD/ALT</t>
  </si>
  <si>
    <t>0</t>
  </si>
  <si>
    <t>FULL +</t>
  </si>
  <si>
    <t>AMOREENA</t>
  </si>
  <si>
    <t>MILLER</t>
  </si>
  <si>
    <t>STEVE</t>
  </si>
  <si>
    <t>FULL C</t>
  </si>
  <si>
    <t>CARL</t>
  </si>
  <si>
    <t>JON</t>
  </si>
  <si>
    <t>O'HARE</t>
  </si>
  <si>
    <t>IND</t>
  </si>
  <si>
    <t xml:space="preserve">615 S HOLGATE ST </t>
  </si>
  <si>
    <t>INST</t>
  </si>
  <si>
    <t>JODI</t>
  </si>
  <si>
    <t>PATTERSON-O'HARE</t>
  </si>
  <si>
    <t xml:space="preserve">747  BROADWAY  </t>
  </si>
  <si>
    <t>COMMERCIAL ADD/ALT</t>
  </si>
  <si>
    <t>MF</t>
  </si>
  <si>
    <t>MULTIFAMILY ADD/ALT</t>
  </si>
  <si>
    <t>SF/D</t>
  </si>
  <si>
    <t>3003 - BLANKET</t>
  </si>
  <si>
    <t>CHILD</t>
  </si>
  <si>
    <t>BLANKET TENNANT IMPROVEMENT</t>
  </si>
  <si>
    <t>1004 - MECHANICAL</t>
  </si>
  <si>
    <t>MECHANICAL</t>
  </si>
  <si>
    <t>MECHANICAL ONLY</t>
  </si>
  <si>
    <t>NEW</t>
  </si>
  <si>
    <t>Phased project:  Construction of a residential and retail building with below grade parking and occupy, per plan</t>
  </si>
  <si>
    <t xml:space="preserve">1001  JAMES ST </t>
  </si>
  <si>
    <t>COMMERCIAL NEW</t>
  </si>
  <si>
    <t>THOMPSON</t>
  </si>
  <si>
    <t>CRAIG</t>
  </si>
  <si>
    <t>BELCHER</t>
  </si>
  <si>
    <t>MIXED USE COMMERCIAL MULTIFAMILY NEW</t>
  </si>
  <si>
    <t>BRADLEY</t>
  </si>
  <si>
    <t>KHOURI</t>
  </si>
  <si>
    <t>ROBERT</t>
  </si>
  <si>
    <t>HUMBLE</t>
  </si>
  <si>
    <t>NOVION</t>
  </si>
  <si>
    <t>DAVE</t>
  </si>
  <si>
    <t>BIDDLE</t>
  </si>
  <si>
    <t>MULTIFAMILY NEW</t>
  </si>
  <si>
    <t>SINGLE FAMILY DUPLEX NEW</t>
  </si>
  <si>
    <t>Sum:</t>
  </si>
  <si>
    <t>4800  SAND POINT WAY NE</t>
  </si>
  <si>
    <t>DAN</t>
  </si>
  <si>
    <t>ANDREW</t>
  </si>
  <si>
    <t>MICHAEL</t>
  </si>
  <si>
    <t>DAVID</t>
  </si>
  <si>
    <t>Construct new multifamily structure, occupy per plan.</t>
  </si>
  <si>
    <t>WILLIAMS</t>
  </si>
  <si>
    <t>Establish use as single family residence and construct one family dwelling, per plans.</t>
  </si>
  <si>
    <t>6534505</t>
  </si>
  <si>
    <t>3801  STONE WAY N</t>
  </si>
  <si>
    <t>Change of use from general retail to restaurant (Art of the Table) and construct tenant improvements in an existing commercial tenant space on the ground floor SE corner (suite 107), occupy per plan.</t>
  </si>
  <si>
    <t>MARVIN</t>
  </si>
  <si>
    <t>YAMAGUCHI</t>
  </si>
  <si>
    <t>6541907</t>
  </si>
  <si>
    <t>1000  DEXTER AVE N</t>
  </si>
  <si>
    <t>Construct alterations to lobbies and canopies of existing commercial building, per plan</t>
  </si>
  <si>
    <t>MIKE</t>
  </si>
  <si>
    <t>JONES</t>
  </si>
  <si>
    <t>6542060</t>
  </si>
  <si>
    <t>5601  22ND AVE NW</t>
  </si>
  <si>
    <t>Construct interior alterations to 2nd and 3rd floor office, per plans.</t>
  </si>
  <si>
    <t>JARROD</t>
  </si>
  <si>
    <t>ARBINI</t>
  </si>
  <si>
    <t>6555079</t>
  </si>
  <si>
    <t xml:space="preserve">2609  1ST AVE </t>
  </si>
  <si>
    <t>Alteration to ground level of existing commercial building retail spacefor condominium sales, per plan</t>
  </si>
  <si>
    <t>BERNADETTE</t>
  </si>
  <si>
    <t>RUBIO</t>
  </si>
  <si>
    <t>6457316</t>
  </si>
  <si>
    <t xml:space="preserve">1119  8TH AVE </t>
  </si>
  <si>
    <t>Substantial alteration to existing commercial structure (Town Hall Seattle Building), per plan.</t>
  </si>
  <si>
    <t>MATT</t>
  </si>
  <si>
    <t>AALFS</t>
  </si>
  <si>
    <t>6472318</t>
  </si>
  <si>
    <t>399  FAIRVIEW AVE N</t>
  </si>
  <si>
    <t>Change use of portions of levels P1-N and O1-N from office to restaurants and construct initial tenant improvements for same, occupy per plans.</t>
  </si>
  <si>
    <t>NICOLE</t>
  </si>
  <si>
    <t>POOLE</t>
  </si>
  <si>
    <t>6485712</t>
  </si>
  <si>
    <t xml:space="preserve">1250  DENNY WAY </t>
  </si>
  <si>
    <t>Establish use as retail (galleries) and initial tenant improvements to galleries and conference room within existing utility service substation, occupy per plans.  Mechanical included.</t>
  </si>
  <si>
    <t>TULLY</t>
  </si>
  <si>
    <t>6546428</t>
  </si>
  <si>
    <t xml:space="preserve">1400  6TH AVE </t>
  </si>
  <si>
    <t>Renovation of guest rooms at Pike Street Tower this permit.  [Renovation of guest rooms for Sheraton hotel: Floors 5-34 at Pike Street Tower;  Floors 5-23 at Union Street Tower, all per plan. Process and routing for (2) A/P’s with 6546428.]</t>
  </si>
  <si>
    <t>MURPHY</t>
  </si>
  <si>
    <t>6552080</t>
  </si>
  <si>
    <t>6533788</t>
  </si>
  <si>
    <t>Construct tenant improvements to existing institution (Swedish First Hill Hospital) to relocate facilities shop and office space on level 1, occupy per plan.</t>
  </si>
  <si>
    <t>6546080</t>
  </si>
  <si>
    <t xml:space="preserve">1911 NE SKAGIT LN </t>
  </si>
  <si>
    <t>Alterations for elevator #2 in existing classroom building (Smith Hall) per plans. Project includes mechanical work.</t>
  </si>
  <si>
    <t>TIM</t>
  </si>
  <si>
    <t>LUCAS</t>
  </si>
  <si>
    <t>6563326</t>
  </si>
  <si>
    <t>Construct interior alterations to operating rooms at level 6 of Mountain B for Children’s Hospital, per plan.</t>
  </si>
  <si>
    <t>TONY</t>
  </si>
  <si>
    <t>DELLES</t>
  </si>
  <si>
    <t>6563963</t>
  </si>
  <si>
    <t>4500  40TH AVE NE</t>
  </si>
  <si>
    <t>Alterations to install CT scanner and injector at Level 1 of the Forest building for Children’s Hospital, per plan.</t>
  </si>
  <si>
    <t>MAIKO</t>
  </si>
  <si>
    <t>TERAO</t>
  </si>
  <si>
    <t>6519362</t>
  </si>
  <si>
    <t>1701  18TH AVE S</t>
  </si>
  <si>
    <t>Construct substantial alterations to an existing residential treatment facility, per plan.</t>
  </si>
  <si>
    <t>SARAH</t>
  </si>
  <si>
    <t>FAYER</t>
  </si>
  <si>
    <t>6544005</t>
  </si>
  <si>
    <t>301  21ST AVE E</t>
  </si>
  <si>
    <t>Construct tenant improvements to existing Meany Middle School at the NE Annex, complete substantial alterations deferred from AP#6400045, and occupy. Mechanical review included, per plan.</t>
  </si>
  <si>
    <t>LAURA</t>
  </si>
  <si>
    <t>MAMAN</t>
  </si>
  <si>
    <t>6543549</t>
  </si>
  <si>
    <t>5450  LEARY AVE NW</t>
  </si>
  <si>
    <t>Construct exterior alterations to existing mixed use building (Canal Station North), per plan.</t>
  </si>
  <si>
    <t>MARC</t>
  </si>
  <si>
    <t>PEVOTO</t>
  </si>
  <si>
    <t>6558041</t>
  </si>
  <si>
    <t xml:space="preserve">901  3RD AVE </t>
  </si>
  <si>
    <t>Blanket Permit for non-structural tenant improvement for DocuSign on the 20 floor, per plan.</t>
  </si>
  <si>
    <t>AMY</t>
  </si>
  <si>
    <t>NICHOLS</t>
  </si>
  <si>
    <t>6560294</t>
  </si>
  <si>
    <t xml:space="preserve">2400  3RD AVE </t>
  </si>
  <si>
    <t>Blanket permit for interior non-structural alterations.  Zymeworks on 3rd floor.</t>
  </si>
  <si>
    <t>6561026</t>
  </si>
  <si>
    <t>5601  6TH AVE S</t>
  </si>
  <si>
    <t>Blanket Permit for interior non-structural alterations. Interior alterations to Darigold on the 3rd floor.</t>
  </si>
  <si>
    <t>CARLY</t>
  </si>
  <si>
    <t>MOORMAN</t>
  </si>
  <si>
    <t>6558137</t>
  </si>
  <si>
    <t xml:space="preserve">2101  7TH AVE </t>
  </si>
  <si>
    <t>Mechanical tenant improvement. Install new series fan terminal units with hot water reheat coils, replacing (2) shell and core exhaust fans, provide exhaust at (4) kitchenettes and venting (2) residential style range exhaust hoods, per plan.</t>
  </si>
  <si>
    <t>BUELER</t>
  </si>
  <si>
    <t>6549207</t>
  </si>
  <si>
    <t>Install 3 RTUs, 12 VAV boxes, 3 exhaust fans, 1 air cooled chiller, 1 electric wall heater. Relocate 1 mini split system. Install medium and low pressure ductwork associated with new and existing equipment. Per plan.</t>
  </si>
  <si>
    <t>LEE</t>
  </si>
  <si>
    <t>6399557</t>
  </si>
  <si>
    <t>527  FAIRVIEW AVE N</t>
  </si>
  <si>
    <t>Phased project: Construct a new hotel with below grade parking, and occupy per plan.</t>
  </si>
  <si>
    <t>6470080</t>
  </si>
  <si>
    <t>10200  1ST AVE NE</t>
  </si>
  <si>
    <t>Construct Middle portion of new light rail transit facility with elevated guideway, per plan. (Construct new light rail transit facility with elevated guideway and shoring and excavation for future below grade garage (separate permit) review and process for 3 AP’s under # 6470080)</t>
  </si>
  <si>
    <t>KYM</t>
  </si>
  <si>
    <t>6470097</t>
  </si>
  <si>
    <t xml:space="preserve">100 NE 103RD ST </t>
  </si>
  <si>
    <t>Construct North portion of new light rail transit facility with elevated guideway, per plan. (Construct new light rail transit facility with elevated guideway and shoring and excavation for future below grade garage (separate permit) review and process for 3 AP's under # 6470080)</t>
  </si>
  <si>
    <t>6551760</t>
  </si>
  <si>
    <t>13280  LINDEN AVE N</t>
  </si>
  <si>
    <t>Shoring and excavation for a mixed use structure per plan.</t>
  </si>
  <si>
    <t>KATHRYN</t>
  </si>
  <si>
    <t>JERKOVICH</t>
  </si>
  <si>
    <t>6504242</t>
  </si>
  <si>
    <t>6517022</t>
  </si>
  <si>
    <t>Construct mixed-use structure, and occupy per plan.</t>
  </si>
  <si>
    <t>6420490</t>
  </si>
  <si>
    <t xml:space="preserve">4210 S GREENBELT STATION DR </t>
  </si>
  <si>
    <t>Establish use as and construct three unit townhouse with attached garages, per plan. (Establish use and construct 29 townhouses buildings with 2 or 3 units each per plan. - Review and processing for 29 A/P's under 6411557)</t>
  </si>
  <si>
    <t>JOEL</t>
  </si>
  <si>
    <t>WILBUR</t>
  </si>
  <si>
    <t>6427651</t>
  </si>
  <si>
    <t>624  YALE AVE N</t>
  </si>
  <si>
    <t>Construction of a residential tower (second tower) on common base structure permitted under 6427663 (Routing with 6438662 - completion phase of 6427663)</t>
  </si>
  <si>
    <t>HALL</t>
  </si>
  <si>
    <t>6455573</t>
  </si>
  <si>
    <t>8543  MIDVALE AVE N</t>
  </si>
  <si>
    <t>Establish use and construct new apartment building and occupy, per plans.</t>
  </si>
  <si>
    <t>KIRK</t>
  </si>
  <si>
    <t>CHRISTIANSON</t>
  </si>
  <si>
    <t>6469609</t>
  </si>
  <si>
    <t>10720  5TH AVE NE</t>
  </si>
  <si>
    <t>Construct Mixed Use Building with Below Gade Parking &amp; Occupy per plans.</t>
  </si>
  <si>
    <t>6484730</t>
  </si>
  <si>
    <t>6830  31ST AVE SW</t>
  </si>
  <si>
    <t>Construct new 6-unit townhouse structure (Building 1), per plan. (Construct eight new townhouse structures/Review and processing for 8 AP's under #6484730)</t>
  </si>
  <si>
    <t>AVENELL</t>
  </si>
  <si>
    <t>6484948</t>
  </si>
  <si>
    <t>308  12TH AVE E</t>
  </si>
  <si>
    <t>Establish use as apartments and construct new multifamily structure, occupy per plan.</t>
  </si>
  <si>
    <t>6492019</t>
  </si>
  <si>
    <t>1900  AMHERST PL W</t>
  </si>
  <si>
    <t>Establish use and construct 3-unit rowhouse with attached garages, surface parking and occupy as townhomes, per plan.</t>
  </si>
  <si>
    <t>6497826</t>
  </si>
  <si>
    <t>6921  ROOSEVELT WAY NE</t>
  </si>
  <si>
    <t>CARTER</t>
  </si>
  <si>
    <t>6498841</t>
  </si>
  <si>
    <t>134  26TH AVE E</t>
  </si>
  <si>
    <t>Establish use as rowhouse and construct townhouse with attached garages, per plan.</t>
  </si>
  <si>
    <t>6499091</t>
  </si>
  <si>
    <t>6968  31ST AVE SW</t>
  </si>
  <si>
    <t>Construct new 6-unit townhouse structure (Building 8), per plan. (Construct eight new townhouse structures/Review and processing for 8 AP's under #6484730)</t>
  </si>
  <si>
    <t>6499092</t>
  </si>
  <si>
    <t>6950  31ST AVE SW</t>
  </si>
  <si>
    <t>Construct new 3-unit townhouse structure (Building 7), per plan. (Construct eight new townhouse structures/Review and processing for 8 AP's under #6484730)</t>
  </si>
  <si>
    <t>6499093</t>
  </si>
  <si>
    <t>6940  31ST AVE SW</t>
  </si>
  <si>
    <t>Construct new 4-unit townhouse structure (Building 6), per plan. (Construct eight new townhouse structures/Review and processing for 8 AP's under #6484730)</t>
  </si>
  <si>
    <t>6499094</t>
  </si>
  <si>
    <t>6930  31ST AVE SW</t>
  </si>
  <si>
    <t>Construct new 5-unit townhouse structure (Building 5), per plan. (Construct eight new townhouse structures/Review and processing for 8 AP's under #6484730)</t>
  </si>
  <si>
    <t>6499095</t>
  </si>
  <si>
    <t>6920  31ST AVE SW</t>
  </si>
  <si>
    <t>Construct new 4-unit townhouse structure (Building 4), per plan. (Construct eight new townhouse structures/Review and processing for 8 AP's under #6484730)</t>
  </si>
  <si>
    <t>6499096</t>
  </si>
  <si>
    <t>6910  31ST AVE SW</t>
  </si>
  <si>
    <t>Construct new 4-unit townhouse structure (Building 3), per plan. (Construct eight new townhouse structures/Review and processing for 8 AP's under #6484730)</t>
  </si>
  <si>
    <t>6499097</t>
  </si>
  <si>
    <t>6902  31ST AVE SW</t>
  </si>
  <si>
    <t>Construct new 5-unit townhouse structure (Building 2), per plan. (Construct eight new townhouse structures/Review and processing for 8 AP's under #6484730)</t>
  </si>
  <si>
    <t>6511955</t>
  </si>
  <si>
    <t>4738  15TH AVE NE</t>
  </si>
  <si>
    <t>Construct new mixed use structure and occupy, per plan.</t>
  </si>
  <si>
    <t>CHRIS</t>
  </si>
  <si>
    <t>GOLDEN</t>
  </si>
  <si>
    <t>6514704</t>
  </si>
  <si>
    <t>8644  DELRIDGE WAY SW</t>
  </si>
  <si>
    <t>Construct new townhouse structure with surface parking, per plan</t>
  </si>
  <si>
    <t>6526216</t>
  </si>
  <si>
    <t>3501  RAINIER AVE S</t>
  </si>
  <si>
    <t>Phased permit:  Construct a new apartment building with 1st &amp; 2nd floor offices and accessory detached garage, occupy per plan.</t>
  </si>
  <si>
    <t>6530080</t>
  </si>
  <si>
    <t xml:space="preserve">2736 S ELMWOOD PL </t>
  </si>
  <si>
    <t>Establish use as and construct row house with attached garage, per plan.</t>
  </si>
  <si>
    <t>6525026</t>
  </si>
  <si>
    <t>2128  34TH AVE W</t>
  </si>
  <si>
    <t>Establish use as single family residence and construct single family dwelling with accessory dwelling unit, per plan.</t>
  </si>
  <si>
    <t>6528466</t>
  </si>
  <si>
    <t>12055  3RD AVE NW</t>
  </si>
  <si>
    <t>Establish use as and construct new single family residence.  Existing detached accessory dwelling unit to remain, per plan.</t>
  </si>
  <si>
    <t>SHAUN</t>
  </si>
  <si>
    <t>6534202</t>
  </si>
  <si>
    <t xml:space="preserve">111 N 76TH ST </t>
  </si>
  <si>
    <t>Establish use and construct a single family residence with attached parking, per plan.</t>
  </si>
  <si>
    <t>TAYLOR</t>
  </si>
  <si>
    <t>CALLAWAY</t>
  </si>
  <si>
    <t>6550594</t>
  </si>
  <si>
    <t>6852  54TH AVE NE</t>
  </si>
  <si>
    <t>Establish use as and Construct new single family residence with attached garage, per plan</t>
  </si>
  <si>
    <t>DARIN C.</t>
  </si>
  <si>
    <t>GRANGER</t>
  </si>
  <si>
    <t>6458076</t>
  </si>
  <si>
    <t>335  25TH AVE E</t>
  </si>
  <si>
    <t>Establish use as single family residence, construct one family dwelling with accessory dwelling unit, per plans. Related project 6458069</t>
  </si>
  <si>
    <t>UMBACH</t>
  </si>
  <si>
    <t>6518909</t>
  </si>
  <si>
    <t xml:space="preserve">3431 E SUPERIOR ST </t>
  </si>
  <si>
    <t>VAN LEEUWEN</t>
  </si>
  <si>
    <t>6532315</t>
  </si>
  <si>
    <t>7305  54TH AVE NE</t>
  </si>
  <si>
    <t>BOB</t>
  </si>
  <si>
    <t>SCI Best Value</t>
  </si>
  <si>
    <t>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</si>
</sst>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0"/>
    <numFmt numFmtId="165" formatCode="\$#,##0.00;[Red]&quot;($&quot;#,##0.00\);\$0.00"/>
  </numFmts>
  <fonts count="15" x14ac:knownFonts="1">
    <font>
      <sz val="11"/>
      <color theme="1"/>
      <name val="Calibri"/>
      <family val="2"/>
      <scheme val="minor"/>
    </font>
    <font>
      <sz val="11"/>
      <color theme="1"/>
      <name val="Calibri"/>
      <family val="2"/>
      <scheme val="minor"/>
    </font>
    <font>
      <b/>
      <sz val="10"/>
      <name val="Arial"/>
      <family val="2"/>
    </font>
    <font>
      <b/>
      <sz val="10"/>
      <color theme="1"/>
      <name val="Arial"/>
      <family val="2"/>
    </font>
    <font>
      <sz val="8"/>
      <color indexed="8"/>
      <name val="Arial"/>
      <family val="2"/>
    </font>
    <font>
      <b/>
      <sz val="10"/>
      <color indexed="8"/>
      <name val="Arial"/>
      <family val="2"/>
    </font>
    <font>
      <b/>
      <sz val="11"/>
      <color indexed="8"/>
      <name val="Arial"/>
      <family val="2"/>
    </font>
    <font>
      <b/>
      <sz val="11"/>
      <name val="Arial"/>
      <family val="2"/>
    </font>
    <font>
      <sz val="11"/>
      <color theme="1"/>
      <name val="Arial"/>
      <family val="2"/>
    </font>
    <font>
      <b/>
      <sz val="9"/>
      <color indexed="9"/>
      <name val="Arial"/>
      <family val="2"/>
    </font>
    <font>
      <sz val="8"/>
      <color theme="1"/>
      <name val="Arial"/>
      <family val="2"/>
    </font>
    <font>
      <sz val="6"/>
      <color indexed="8"/>
      <name val="Arial"/>
      <family val="2"/>
    </font>
    <font>
      <sz val="8"/>
      <color theme="1"/>
      <name val="Calibri"/>
      <family val="2"/>
      <scheme val="minor"/>
    </font>
    <font>
      <sz val="9"/>
      <color theme="1"/>
      <name val="Calibri"/>
      <family val="2"/>
      <scheme val="minor"/>
    </font>
    <font>
      <sz val="9"/>
      <color indexed="8"/>
      <name val="Arial"/>
      <family val="2"/>
    </font>
  </fonts>
  <fills count="5">
    <fill>
      <patternFill patternType="none"/>
    </fill>
    <fill>
      <patternFill patternType="gray125"/>
    </fill>
    <fill>
      <patternFill patternType="solid">
        <fgColor indexed="54"/>
        <bgColor indexed="9"/>
      </patternFill>
    </fill>
    <fill>
      <patternFill patternType="solid">
        <fgColor indexed="9"/>
        <bgColor indexed="9"/>
      </patternFill>
    </fill>
    <fill>
      <patternFill patternType="solid">
        <fgColor rgb="FFFFFF00"/>
        <bgColor indexed="9"/>
      </patternFill>
    </fill>
  </fills>
  <borders count="4">
    <border>
      <left/>
      <right/>
      <top/>
      <bottom/>
      <diagonal/>
    </border>
    <border>
      <left style="medium">
        <color indexed="64"/>
      </left>
      <right/>
      <top style="medium">
        <color indexed="64"/>
      </top>
      <bottom/>
      <diagonal/>
    </border>
    <border>
      <left style="medium">
        <color indexed="64"/>
      </left>
      <right/>
      <top/>
      <bottom/>
      <diagonal/>
    </border>
    <border>
      <left style="thin">
        <color indexed="31"/>
      </left>
      <right style="thin">
        <color indexed="31"/>
      </right>
      <top style="thin">
        <color indexed="31"/>
      </top>
      <bottom style="thin">
        <color indexed="31"/>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2" fillId="0" borderId="1" xfId="0" applyFont="1" applyBorder="1"/>
    <xf numFmtId="0" fontId="3" fillId="0" borderId="0" xfId="0" applyFont="1"/>
    <xf numFmtId="0" fontId="2" fillId="0" borderId="2" xfId="0" applyFont="1" applyBorder="1"/>
    <xf numFmtId="0" fontId="2" fillId="0" borderId="2" xfId="0" applyFont="1" applyFill="1" applyBorder="1"/>
    <xf numFmtId="49" fontId="4" fillId="3" borderId="3" xfId="0" applyNumberFormat="1" applyFont="1" applyFill="1" applyBorder="1" applyAlignment="1">
      <alignment horizontal="left" vertical="top"/>
    </xf>
    <xf numFmtId="164" fontId="4" fillId="3" borderId="3" xfId="0" applyNumberFormat="1" applyFont="1" applyFill="1" applyBorder="1" applyAlignment="1">
      <alignment horizontal="right" vertical="top"/>
    </xf>
    <xf numFmtId="165" fontId="4" fillId="3" borderId="3" xfId="0" applyNumberFormat="1" applyFont="1" applyFill="1" applyBorder="1" applyAlignment="1">
      <alignment horizontal="right" vertical="top"/>
    </xf>
    <xf numFmtId="49" fontId="5" fillId="3" borderId="3" xfId="0" applyNumberFormat="1" applyFont="1" applyFill="1" applyBorder="1" applyAlignment="1">
      <alignment horizontal="left" vertical="top"/>
    </xf>
    <xf numFmtId="164" fontId="5" fillId="3" borderId="3" xfId="0" applyNumberFormat="1" applyFont="1" applyFill="1" applyBorder="1" applyAlignment="1">
      <alignment horizontal="right" vertical="top"/>
    </xf>
    <xf numFmtId="165" fontId="5" fillId="3" borderId="3" xfId="0" applyNumberFormat="1" applyFont="1" applyFill="1" applyBorder="1" applyAlignment="1">
      <alignment horizontal="right" vertical="top"/>
    </xf>
    <xf numFmtId="0" fontId="2" fillId="0" borderId="0" xfId="0" applyFont="1" applyAlignment="1"/>
    <xf numFmtId="0" fontId="2" fillId="0" borderId="3" xfId="0" applyNumberFormat="1" applyFont="1" applyBorder="1" applyAlignment="1"/>
    <xf numFmtId="0" fontId="4" fillId="3" borderId="3" xfId="0" applyFont="1" applyFill="1" applyBorder="1" applyAlignment="1">
      <alignment horizontal="left" vertical="top"/>
    </xf>
    <xf numFmtId="164" fontId="4" fillId="4" borderId="3" xfId="0" applyNumberFormat="1" applyFont="1" applyFill="1" applyBorder="1" applyAlignment="1">
      <alignment horizontal="right" vertical="top"/>
    </xf>
    <xf numFmtId="0" fontId="6" fillId="3" borderId="3" xfId="0" applyFont="1" applyFill="1" applyBorder="1" applyAlignment="1">
      <alignment horizontal="left" vertical="center"/>
    </xf>
    <xf numFmtId="49" fontId="6" fillId="3" borderId="3" xfId="0" applyNumberFormat="1" applyFont="1" applyFill="1" applyBorder="1" applyAlignment="1">
      <alignment horizontal="right" vertical="center"/>
    </xf>
    <xf numFmtId="164" fontId="6" fillId="3" borderId="3" xfId="0" applyNumberFormat="1" applyFont="1" applyFill="1" applyBorder="1" applyAlignment="1">
      <alignment horizontal="right" vertical="center"/>
    </xf>
    <xf numFmtId="165" fontId="6" fillId="3" borderId="3" xfId="0" applyNumberFormat="1" applyFont="1" applyFill="1" applyBorder="1" applyAlignment="1">
      <alignment horizontal="right" vertical="center"/>
    </xf>
    <xf numFmtId="0" fontId="3" fillId="0" borderId="0" xfId="0" applyFont="1" applyAlignment="1">
      <alignment wrapText="1"/>
    </xf>
    <xf numFmtId="49" fontId="4" fillId="3" borderId="3" xfId="0" applyNumberFormat="1" applyFont="1" applyFill="1" applyBorder="1" applyAlignment="1">
      <alignment horizontal="left" vertical="top" wrapText="1"/>
    </xf>
    <xf numFmtId="49" fontId="5" fillId="3" borderId="3" xfId="0" applyNumberFormat="1" applyFont="1" applyFill="1" applyBorder="1" applyAlignment="1">
      <alignment horizontal="left" vertical="top" wrapText="1"/>
    </xf>
    <xf numFmtId="0" fontId="8" fillId="0" borderId="0" xfId="0" applyFont="1"/>
    <xf numFmtId="0" fontId="8" fillId="0" borderId="0" xfId="0" applyFont="1" applyAlignment="1">
      <alignment wrapText="1"/>
    </xf>
    <xf numFmtId="49" fontId="9" fillId="2" borderId="3" xfId="0" applyNumberFormat="1" applyFont="1" applyFill="1" applyBorder="1" applyAlignment="1">
      <alignment horizontal="left" vertical="top"/>
    </xf>
    <xf numFmtId="0" fontId="10" fillId="0" borderId="0" xfId="0" applyFont="1" applyAlignment="1"/>
    <xf numFmtId="0" fontId="2" fillId="0" borderId="0" xfId="0" applyFont="1"/>
    <xf numFmtId="0" fontId="5" fillId="3" borderId="3" xfId="0" applyFont="1" applyFill="1" applyBorder="1" applyAlignment="1">
      <alignment horizontal="left" vertical="center"/>
    </xf>
    <xf numFmtId="49" fontId="5" fillId="3" borderId="3" xfId="0" applyNumberFormat="1" applyFont="1" applyFill="1" applyBorder="1" applyAlignment="1">
      <alignment horizontal="right" vertical="center"/>
    </xf>
    <xf numFmtId="164" fontId="5" fillId="3" borderId="3" xfId="0" applyNumberFormat="1" applyFont="1" applyFill="1" applyBorder="1" applyAlignment="1">
      <alignment horizontal="right" vertical="center"/>
    </xf>
    <xf numFmtId="165" fontId="5" fillId="3" borderId="3" xfId="0" applyNumberFormat="1" applyFont="1" applyFill="1" applyBorder="1" applyAlignment="1">
      <alignment horizontal="right" vertical="center"/>
    </xf>
    <xf numFmtId="0" fontId="5" fillId="3" borderId="3" xfId="0" applyFont="1" applyFill="1" applyBorder="1" applyAlignment="1">
      <alignment horizontal="left" vertical="center" wrapText="1"/>
    </xf>
    <xf numFmtId="0" fontId="11" fillId="3" borderId="0" xfId="0" applyFont="1" applyFill="1" applyAlignment="1">
      <alignment vertical="center"/>
    </xf>
    <xf numFmtId="44" fontId="5" fillId="3" borderId="3" xfId="1" applyFont="1" applyFill="1" applyBorder="1" applyAlignment="1">
      <alignment horizontal="right" vertical="top"/>
    </xf>
    <xf numFmtId="0" fontId="5" fillId="3" borderId="0" xfId="0" applyFont="1" applyFill="1" applyAlignment="1">
      <alignment vertical="center"/>
    </xf>
    <xf numFmtId="164" fontId="5" fillId="3" borderId="0" xfId="0" applyNumberFormat="1" applyFont="1" applyFill="1" applyBorder="1" applyAlignment="1">
      <alignment horizontal="right" vertical="top"/>
    </xf>
    <xf numFmtId="49" fontId="5" fillId="3" borderId="0" xfId="0" applyNumberFormat="1" applyFont="1" applyFill="1" applyBorder="1" applyAlignment="1">
      <alignment horizontal="left" vertical="top"/>
    </xf>
    <xf numFmtId="164" fontId="2" fillId="0" borderId="0" xfId="0" applyNumberFormat="1" applyFont="1"/>
    <xf numFmtId="44" fontId="2" fillId="0" borderId="0" xfId="1" applyFont="1"/>
    <xf numFmtId="0" fontId="12" fillId="0" borderId="0" xfId="0" applyFont="1"/>
    <xf numFmtId="0" fontId="4" fillId="3" borderId="0" xfId="0" applyFont="1" applyFill="1" applyAlignment="1">
      <alignment vertical="center"/>
    </xf>
    <xf numFmtId="0" fontId="13" fillId="0" borderId="0" xfId="0" applyFont="1"/>
    <xf numFmtId="0" fontId="2" fillId="0" borderId="0" xfId="0" applyFont="1" applyAlignment="1">
      <alignment wrapText="1"/>
    </xf>
    <xf numFmtId="0" fontId="6" fillId="3" borderId="0" xfId="0" applyFont="1" applyFill="1" applyAlignment="1">
      <alignment vertical="center"/>
    </xf>
    <xf numFmtId="0" fontId="7" fillId="0" borderId="0" xfId="0" applyFont="1"/>
    <xf numFmtId="0" fontId="14" fillId="3" borderId="0" xfId="0" applyFont="1" applyFill="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91"/>
  <sheetViews>
    <sheetView tabSelected="1" workbookViewId="0"/>
  </sheetViews>
  <sheetFormatPr defaultRowHeight="14.25" x14ac:dyDescent="0.2"/>
  <cols>
    <col min="1" max="1" width="28.7109375" style="22" customWidth="1"/>
    <col min="2" max="2" width="9.42578125" style="22" bestFit="1" customWidth="1"/>
    <col min="3" max="3" width="16" style="22" bestFit="1" customWidth="1"/>
    <col min="4" max="4" width="17.7109375" style="22" bestFit="1" customWidth="1"/>
    <col min="5" max="5" width="17.5703125" style="22" bestFit="1" customWidth="1"/>
    <col min="6" max="6" width="9.42578125" style="22" bestFit="1" customWidth="1"/>
    <col min="7" max="7" width="16.5703125" style="22" bestFit="1" customWidth="1"/>
    <col min="8" max="8" width="22" style="22" bestFit="1" customWidth="1"/>
    <col min="9" max="9" width="58.7109375" style="23" customWidth="1"/>
    <col min="10" max="10" width="12.85546875" style="22" bestFit="1" customWidth="1"/>
    <col min="11" max="11" width="10.5703125" style="22" bestFit="1" customWidth="1"/>
    <col min="12" max="12" width="22.85546875" style="22" bestFit="1" customWidth="1"/>
    <col min="13" max="13" width="22.7109375" style="22" bestFit="1" customWidth="1"/>
    <col min="14" max="16384" width="9.140625" style="22"/>
  </cols>
  <sheetData>
    <row r="1" spans="1:31" s="2" customFormat="1" ht="12.75" x14ac:dyDescent="0.2">
      <c r="A1" s="1" t="s">
        <v>0</v>
      </c>
      <c r="I1" s="19"/>
    </row>
    <row r="2" spans="1:31" s="2" customFormat="1" ht="12.75" x14ac:dyDescent="0.2">
      <c r="A2" s="3" t="s">
        <v>1</v>
      </c>
      <c r="I2" s="19"/>
    </row>
    <row r="3" spans="1:31" s="2" customFormat="1" ht="12.75" x14ac:dyDescent="0.2">
      <c r="A3" s="3" t="s">
        <v>2</v>
      </c>
      <c r="I3" s="19"/>
    </row>
    <row r="4" spans="1:31" s="2" customFormat="1" ht="12.75" x14ac:dyDescent="0.2">
      <c r="A4" s="3">
        <v>2016</v>
      </c>
      <c r="I4" s="19"/>
    </row>
    <row r="5" spans="1:31" x14ac:dyDescent="0.2">
      <c r="A5" s="4" t="s">
        <v>273</v>
      </c>
    </row>
    <row r="6" spans="1:31" s="41" customFormat="1" ht="12" x14ac:dyDescent="0.2">
      <c r="A6" s="24" t="s">
        <v>3</v>
      </c>
      <c r="B6" s="24" t="s">
        <v>4</v>
      </c>
      <c r="C6" s="24" t="s">
        <v>5</v>
      </c>
      <c r="D6" s="24" t="s">
        <v>6</v>
      </c>
      <c r="E6" s="24" t="s">
        <v>7</v>
      </c>
      <c r="F6" s="24" t="s">
        <v>8</v>
      </c>
      <c r="G6" s="24" t="s">
        <v>272</v>
      </c>
      <c r="H6" s="24" t="s">
        <v>9</v>
      </c>
      <c r="I6" s="24" t="s">
        <v>10</v>
      </c>
      <c r="J6" s="24" t="s">
        <v>11</v>
      </c>
      <c r="K6" s="24" t="s">
        <v>12</v>
      </c>
      <c r="L6" s="24" t="s">
        <v>13</v>
      </c>
      <c r="M6" s="24" t="s">
        <v>14</v>
      </c>
      <c r="N6" s="45"/>
      <c r="O6" s="45"/>
      <c r="P6" s="45"/>
      <c r="Q6" s="45"/>
      <c r="R6" s="45"/>
      <c r="S6" s="45"/>
      <c r="T6" s="45"/>
      <c r="U6" s="45"/>
      <c r="V6" s="45"/>
      <c r="W6" s="45"/>
      <c r="X6" s="45"/>
      <c r="Y6" s="45"/>
      <c r="Z6" s="45"/>
      <c r="AA6" s="45"/>
      <c r="AB6" s="45"/>
      <c r="AC6" s="45"/>
      <c r="AD6" s="45"/>
      <c r="AE6" s="45"/>
    </row>
    <row r="7" spans="1:31" customFormat="1" ht="15" x14ac:dyDescent="0.25">
      <c r="A7" s="5" t="s">
        <v>15</v>
      </c>
      <c r="B7" s="5" t="s">
        <v>19</v>
      </c>
      <c r="C7" s="5" t="s">
        <v>16</v>
      </c>
      <c r="D7" s="5" t="s">
        <v>17</v>
      </c>
      <c r="E7" s="6">
        <v>1</v>
      </c>
      <c r="F7" s="5" t="s">
        <v>69</v>
      </c>
      <c r="G7" s="7">
        <v>547573</v>
      </c>
      <c r="H7" s="5" t="s">
        <v>70</v>
      </c>
      <c r="I7" s="5" t="s">
        <v>71</v>
      </c>
      <c r="J7" s="6">
        <v>0</v>
      </c>
      <c r="K7" s="6">
        <v>0</v>
      </c>
      <c r="L7" s="5" t="s">
        <v>72</v>
      </c>
      <c r="M7" s="5" t="s">
        <v>73</v>
      </c>
      <c r="N7" s="32"/>
      <c r="O7" s="32"/>
      <c r="P7" s="32"/>
      <c r="Q7" s="32"/>
      <c r="R7" s="32"/>
      <c r="S7" s="32"/>
      <c r="T7" s="32"/>
      <c r="U7" s="32"/>
      <c r="V7" s="32"/>
      <c r="W7" s="32"/>
      <c r="X7" s="32"/>
      <c r="Y7" s="32"/>
      <c r="Z7" s="32"/>
      <c r="AA7" s="32"/>
      <c r="AB7" s="32"/>
      <c r="AC7" s="32"/>
      <c r="AD7" s="32"/>
      <c r="AE7" s="32"/>
    </row>
    <row r="8" spans="1:31" customFormat="1" ht="15" x14ac:dyDescent="0.25">
      <c r="A8" s="5" t="s">
        <v>15</v>
      </c>
      <c r="B8" s="5" t="s">
        <v>19</v>
      </c>
      <c r="C8" s="5" t="s">
        <v>16</v>
      </c>
      <c r="D8" s="5" t="s">
        <v>17</v>
      </c>
      <c r="E8" s="6">
        <v>1</v>
      </c>
      <c r="F8" s="5" t="s">
        <v>74</v>
      </c>
      <c r="G8" s="7">
        <v>945000</v>
      </c>
      <c r="H8" s="5" t="s">
        <v>75</v>
      </c>
      <c r="I8" s="5" t="s">
        <v>76</v>
      </c>
      <c r="J8" s="6">
        <v>0</v>
      </c>
      <c r="K8" s="6">
        <v>0</v>
      </c>
      <c r="L8" s="5" t="s">
        <v>77</v>
      </c>
      <c r="M8" s="5" t="s">
        <v>78</v>
      </c>
      <c r="N8" s="32"/>
      <c r="O8" s="32"/>
      <c r="P8" s="32"/>
      <c r="Q8" s="32"/>
      <c r="R8" s="32"/>
      <c r="S8" s="32"/>
      <c r="T8" s="32"/>
      <c r="U8" s="32"/>
      <c r="V8" s="32"/>
      <c r="W8" s="32"/>
      <c r="X8" s="32"/>
      <c r="Y8" s="32"/>
      <c r="Z8" s="32"/>
      <c r="AA8" s="32"/>
      <c r="AB8" s="32"/>
      <c r="AC8" s="32"/>
      <c r="AD8" s="32"/>
      <c r="AE8" s="32"/>
    </row>
    <row r="9" spans="1:31" customFormat="1" ht="15" x14ac:dyDescent="0.25">
      <c r="A9" s="5" t="s">
        <v>15</v>
      </c>
      <c r="B9" s="5" t="s">
        <v>19</v>
      </c>
      <c r="C9" s="5" t="s">
        <v>16</v>
      </c>
      <c r="D9" s="5" t="s">
        <v>17</v>
      </c>
      <c r="E9" s="6">
        <v>1</v>
      </c>
      <c r="F9" s="5" t="s">
        <v>79</v>
      </c>
      <c r="G9" s="7">
        <v>1600000</v>
      </c>
      <c r="H9" s="5" t="s">
        <v>80</v>
      </c>
      <c r="I9" s="5" t="s">
        <v>81</v>
      </c>
      <c r="J9" s="6">
        <v>0</v>
      </c>
      <c r="K9" s="6">
        <v>0</v>
      </c>
      <c r="L9" s="5" t="s">
        <v>82</v>
      </c>
      <c r="M9" s="5" t="s">
        <v>83</v>
      </c>
      <c r="N9" s="32"/>
      <c r="O9" s="32"/>
      <c r="P9" s="32"/>
      <c r="Q9" s="32"/>
      <c r="R9" s="32"/>
      <c r="S9" s="32"/>
      <c r="T9" s="32"/>
      <c r="U9" s="32"/>
      <c r="V9" s="32"/>
      <c r="W9" s="32"/>
      <c r="X9" s="32"/>
      <c r="Y9" s="32"/>
      <c r="Z9" s="32"/>
      <c r="AA9" s="32"/>
      <c r="AB9" s="32"/>
      <c r="AC9" s="32"/>
      <c r="AD9" s="32"/>
      <c r="AE9" s="32"/>
    </row>
    <row r="10" spans="1:31" customFormat="1" ht="15" x14ac:dyDescent="0.25">
      <c r="A10" s="5" t="s">
        <v>15</v>
      </c>
      <c r="B10" s="5" t="s">
        <v>19</v>
      </c>
      <c r="C10" s="5" t="s">
        <v>16</v>
      </c>
      <c r="D10" s="5" t="s">
        <v>17</v>
      </c>
      <c r="E10" s="6">
        <v>1</v>
      </c>
      <c r="F10" s="5" t="s">
        <v>84</v>
      </c>
      <c r="G10" s="7">
        <v>680000</v>
      </c>
      <c r="H10" s="5" t="s">
        <v>85</v>
      </c>
      <c r="I10" s="5" t="s">
        <v>86</v>
      </c>
      <c r="J10" s="6">
        <v>0</v>
      </c>
      <c r="K10" s="6">
        <v>0</v>
      </c>
      <c r="L10" s="5" t="s">
        <v>87</v>
      </c>
      <c r="M10" s="5" t="s">
        <v>88</v>
      </c>
      <c r="N10" s="32"/>
      <c r="O10" s="32"/>
      <c r="P10" s="32"/>
      <c r="Q10" s="32"/>
      <c r="R10" s="32"/>
      <c r="S10" s="32"/>
      <c r="T10" s="32"/>
      <c r="U10" s="32"/>
      <c r="V10" s="32"/>
      <c r="W10" s="32"/>
      <c r="X10" s="32"/>
      <c r="Y10" s="32"/>
      <c r="Z10" s="32"/>
      <c r="AA10" s="32"/>
      <c r="AB10" s="32"/>
      <c r="AC10" s="32"/>
      <c r="AD10" s="32"/>
      <c r="AE10" s="32"/>
    </row>
    <row r="11" spans="1:31" customFormat="1" ht="15" x14ac:dyDescent="0.25">
      <c r="A11" s="5" t="s">
        <v>15</v>
      </c>
      <c r="B11" s="5" t="s">
        <v>23</v>
      </c>
      <c r="C11" s="5" t="s">
        <v>16</v>
      </c>
      <c r="D11" s="5" t="s">
        <v>17</v>
      </c>
      <c r="E11" s="6">
        <v>1</v>
      </c>
      <c r="F11" s="5" t="s">
        <v>89</v>
      </c>
      <c r="G11" s="7">
        <v>10300000</v>
      </c>
      <c r="H11" s="5" t="s">
        <v>90</v>
      </c>
      <c r="I11" s="5" t="s">
        <v>91</v>
      </c>
      <c r="J11" s="6">
        <v>0</v>
      </c>
      <c r="K11" s="6">
        <v>0</v>
      </c>
      <c r="L11" s="5" t="s">
        <v>92</v>
      </c>
      <c r="M11" s="5" t="s">
        <v>93</v>
      </c>
      <c r="N11" s="32"/>
      <c r="O11" s="32"/>
      <c r="P11" s="32"/>
      <c r="Q11" s="32"/>
      <c r="R11" s="32"/>
      <c r="S11" s="32"/>
      <c r="T11" s="32"/>
      <c r="U11" s="32"/>
      <c r="V11" s="32"/>
      <c r="W11" s="32"/>
      <c r="X11" s="32"/>
      <c r="Y11" s="32"/>
      <c r="Z11" s="32"/>
      <c r="AA11" s="32"/>
      <c r="AB11" s="32"/>
      <c r="AC11" s="32"/>
      <c r="AD11" s="32"/>
      <c r="AE11" s="32"/>
    </row>
    <row r="12" spans="1:31" customFormat="1" ht="15" x14ac:dyDescent="0.25">
      <c r="A12" s="5" t="s">
        <v>15</v>
      </c>
      <c r="B12" s="5" t="s">
        <v>23</v>
      </c>
      <c r="C12" s="5" t="s">
        <v>16</v>
      </c>
      <c r="D12" s="5" t="s">
        <v>17</v>
      </c>
      <c r="E12" s="6">
        <v>1</v>
      </c>
      <c r="F12" s="5" t="s">
        <v>94</v>
      </c>
      <c r="G12" s="7">
        <v>4998126</v>
      </c>
      <c r="H12" s="5" t="s">
        <v>95</v>
      </c>
      <c r="I12" s="5" t="s">
        <v>96</v>
      </c>
      <c r="J12" s="6">
        <v>0</v>
      </c>
      <c r="K12" s="6">
        <v>0</v>
      </c>
      <c r="L12" s="5" t="s">
        <v>97</v>
      </c>
      <c r="M12" s="5" t="s">
        <v>98</v>
      </c>
      <c r="N12" s="32"/>
      <c r="O12" s="32"/>
      <c r="P12" s="32"/>
      <c r="Q12" s="32"/>
      <c r="R12" s="32"/>
      <c r="S12" s="32"/>
      <c r="T12" s="32"/>
      <c r="U12" s="32"/>
      <c r="V12" s="32"/>
      <c r="W12" s="32"/>
      <c r="X12" s="32"/>
      <c r="Y12" s="32"/>
      <c r="Z12" s="32"/>
      <c r="AA12" s="32"/>
      <c r="AB12" s="32"/>
      <c r="AC12" s="32"/>
      <c r="AD12" s="32"/>
      <c r="AE12" s="32"/>
    </row>
    <row r="13" spans="1:31" customFormat="1" ht="15" x14ac:dyDescent="0.25">
      <c r="A13" s="5" t="s">
        <v>15</v>
      </c>
      <c r="B13" s="5" t="s">
        <v>23</v>
      </c>
      <c r="C13" s="5" t="s">
        <v>16</v>
      </c>
      <c r="D13" s="5" t="s">
        <v>17</v>
      </c>
      <c r="E13" s="6">
        <v>1</v>
      </c>
      <c r="F13" s="5" t="s">
        <v>99</v>
      </c>
      <c r="G13" s="7">
        <v>1396186</v>
      </c>
      <c r="H13" s="5" t="s">
        <v>100</v>
      </c>
      <c r="I13" s="5" t="s">
        <v>101</v>
      </c>
      <c r="J13" s="6">
        <v>0</v>
      </c>
      <c r="K13" s="6">
        <v>0</v>
      </c>
      <c r="L13" s="5" t="s">
        <v>24</v>
      </c>
      <c r="M13" s="5" t="s">
        <v>102</v>
      </c>
      <c r="N13" s="32"/>
      <c r="O13" s="32"/>
      <c r="P13" s="32"/>
      <c r="Q13" s="32"/>
      <c r="R13" s="32"/>
      <c r="S13" s="32"/>
      <c r="T13" s="32"/>
      <c r="U13" s="32"/>
      <c r="V13" s="32"/>
      <c r="W13" s="32"/>
      <c r="X13" s="32"/>
      <c r="Y13" s="32"/>
      <c r="Z13" s="32"/>
      <c r="AA13" s="32"/>
      <c r="AB13" s="32"/>
      <c r="AC13" s="32"/>
      <c r="AD13" s="32"/>
      <c r="AE13" s="32"/>
    </row>
    <row r="14" spans="1:31" customFormat="1" ht="15" x14ac:dyDescent="0.25">
      <c r="A14" s="5" t="s">
        <v>15</v>
      </c>
      <c r="B14" s="5" t="s">
        <v>23</v>
      </c>
      <c r="C14" s="5" t="s">
        <v>16</v>
      </c>
      <c r="D14" s="5" t="s">
        <v>17</v>
      </c>
      <c r="E14" s="6">
        <v>1</v>
      </c>
      <c r="F14" s="5" t="s">
        <v>103</v>
      </c>
      <c r="G14" s="7">
        <v>6152954</v>
      </c>
      <c r="H14" s="5" t="s">
        <v>104</v>
      </c>
      <c r="I14" s="5" t="s">
        <v>105</v>
      </c>
      <c r="J14" s="6">
        <v>0</v>
      </c>
      <c r="K14" s="6">
        <v>0</v>
      </c>
      <c r="L14" s="5" t="s">
        <v>65</v>
      </c>
      <c r="M14" s="5" t="s">
        <v>106</v>
      </c>
      <c r="N14" s="32"/>
      <c r="O14" s="32"/>
      <c r="P14" s="32"/>
      <c r="Q14" s="32"/>
      <c r="R14" s="32"/>
      <c r="S14" s="32"/>
      <c r="T14" s="32"/>
      <c r="U14" s="32"/>
      <c r="V14" s="32"/>
      <c r="W14" s="32"/>
      <c r="X14" s="32"/>
      <c r="Y14" s="32"/>
      <c r="Z14" s="32"/>
      <c r="AA14" s="32"/>
      <c r="AB14" s="32"/>
      <c r="AC14" s="32"/>
      <c r="AD14" s="32"/>
      <c r="AE14" s="32"/>
    </row>
    <row r="15" spans="1:31" customFormat="1" ht="15" x14ac:dyDescent="0.25">
      <c r="A15" s="5" t="s">
        <v>15</v>
      </c>
      <c r="B15" s="5" t="s">
        <v>23</v>
      </c>
      <c r="C15" s="5" t="s">
        <v>16</v>
      </c>
      <c r="D15" s="5" t="s">
        <v>17</v>
      </c>
      <c r="E15" s="6">
        <v>1</v>
      </c>
      <c r="F15" s="5" t="s">
        <v>107</v>
      </c>
      <c r="G15" s="7">
        <v>4101969</v>
      </c>
      <c r="H15" s="5" t="s">
        <v>104</v>
      </c>
      <c r="I15" s="5" t="s">
        <v>105</v>
      </c>
      <c r="J15" s="6">
        <v>0</v>
      </c>
      <c r="K15" s="6">
        <v>0</v>
      </c>
      <c r="L15" s="5" t="s">
        <v>65</v>
      </c>
      <c r="M15" s="5" t="s">
        <v>106</v>
      </c>
      <c r="N15" s="32"/>
      <c r="O15" s="32"/>
      <c r="P15" s="32"/>
      <c r="Q15" s="32"/>
      <c r="R15" s="32"/>
      <c r="S15" s="32"/>
      <c r="T15" s="32"/>
      <c r="U15" s="32"/>
      <c r="V15" s="32"/>
      <c r="W15" s="32"/>
      <c r="X15" s="32"/>
      <c r="Y15" s="32"/>
      <c r="Z15" s="32"/>
      <c r="AA15" s="32"/>
      <c r="AB15" s="32"/>
      <c r="AC15" s="32"/>
      <c r="AD15" s="32"/>
      <c r="AE15" s="32"/>
    </row>
    <row r="16" spans="1:31" customFormat="1" ht="15" x14ac:dyDescent="0.25">
      <c r="A16" s="5" t="s">
        <v>15</v>
      </c>
      <c r="B16" s="5" t="s">
        <v>19</v>
      </c>
      <c r="C16" s="5" t="s">
        <v>29</v>
      </c>
      <c r="D16" s="5" t="s">
        <v>17</v>
      </c>
      <c r="E16" s="6">
        <v>1</v>
      </c>
      <c r="F16" s="5" t="s">
        <v>108</v>
      </c>
      <c r="G16" s="7">
        <v>1100000</v>
      </c>
      <c r="H16" s="5" t="s">
        <v>32</v>
      </c>
      <c r="I16" s="5" t="s">
        <v>109</v>
      </c>
      <c r="J16" s="6">
        <v>0</v>
      </c>
      <c r="K16" s="6">
        <v>0</v>
      </c>
      <c r="L16" s="5" t="s">
        <v>30</v>
      </c>
      <c r="M16" s="5" t="s">
        <v>31</v>
      </c>
      <c r="N16" s="32"/>
      <c r="O16" s="32"/>
      <c r="P16" s="32"/>
      <c r="Q16" s="32"/>
      <c r="R16" s="32"/>
      <c r="S16" s="32"/>
      <c r="T16" s="32"/>
      <c r="U16" s="32"/>
      <c r="V16" s="32"/>
      <c r="W16" s="32"/>
      <c r="X16" s="32"/>
      <c r="Y16" s="32"/>
      <c r="Z16" s="32"/>
      <c r="AA16" s="32"/>
      <c r="AB16" s="32"/>
      <c r="AC16" s="32"/>
      <c r="AD16" s="32"/>
      <c r="AE16" s="32"/>
    </row>
    <row r="17" spans="1:85" customFormat="1" ht="15" x14ac:dyDescent="0.25">
      <c r="A17" s="5" t="s">
        <v>15</v>
      </c>
      <c r="B17" s="5" t="s">
        <v>19</v>
      </c>
      <c r="C17" s="5" t="s">
        <v>29</v>
      </c>
      <c r="D17" s="5" t="s">
        <v>17</v>
      </c>
      <c r="E17" s="6">
        <v>1</v>
      </c>
      <c r="F17" s="5" t="s">
        <v>110</v>
      </c>
      <c r="G17" s="7">
        <v>589000</v>
      </c>
      <c r="H17" s="5" t="s">
        <v>111</v>
      </c>
      <c r="I17" s="5" t="s">
        <v>112</v>
      </c>
      <c r="J17" s="6">
        <v>0</v>
      </c>
      <c r="K17" s="6">
        <v>0</v>
      </c>
      <c r="L17" s="5" t="s">
        <v>113</v>
      </c>
      <c r="M17" s="5" t="s">
        <v>114</v>
      </c>
      <c r="N17" s="32"/>
      <c r="O17" s="32"/>
      <c r="P17" s="32"/>
      <c r="Q17" s="32"/>
      <c r="R17" s="32"/>
      <c r="S17" s="32"/>
      <c r="T17" s="32"/>
      <c r="U17" s="32"/>
      <c r="V17" s="32"/>
      <c r="W17" s="32"/>
      <c r="X17" s="32"/>
      <c r="Y17" s="32"/>
      <c r="Z17" s="32"/>
      <c r="AA17" s="32"/>
      <c r="AB17" s="32"/>
      <c r="AC17" s="32"/>
      <c r="AD17" s="32"/>
      <c r="AE17" s="32"/>
    </row>
    <row r="18" spans="1:85" customFormat="1" ht="15" x14ac:dyDescent="0.25">
      <c r="A18" s="5" t="s">
        <v>15</v>
      </c>
      <c r="B18" s="5" t="s">
        <v>19</v>
      </c>
      <c r="C18" s="5" t="s">
        <v>29</v>
      </c>
      <c r="D18" s="5" t="s">
        <v>17</v>
      </c>
      <c r="E18" s="6">
        <v>1</v>
      </c>
      <c r="F18" s="5" t="s">
        <v>115</v>
      </c>
      <c r="G18" s="7">
        <v>684000</v>
      </c>
      <c r="H18" s="5" t="s">
        <v>61</v>
      </c>
      <c r="I18" s="5" t="s">
        <v>116</v>
      </c>
      <c r="J18" s="6">
        <v>0</v>
      </c>
      <c r="K18" s="6">
        <v>0</v>
      </c>
      <c r="L18" s="5" t="s">
        <v>117</v>
      </c>
      <c r="M18" s="5" t="s">
        <v>118</v>
      </c>
      <c r="N18" s="32"/>
      <c r="O18" s="32"/>
      <c r="P18" s="32"/>
      <c r="Q18" s="32"/>
      <c r="R18" s="32"/>
      <c r="S18" s="32"/>
      <c r="T18" s="32"/>
      <c r="U18" s="32"/>
      <c r="V18" s="32"/>
      <c r="W18" s="32"/>
      <c r="X18" s="32"/>
      <c r="Y18" s="32"/>
      <c r="Z18" s="32"/>
      <c r="AA18" s="32"/>
      <c r="AB18" s="32"/>
      <c r="AC18" s="32"/>
      <c r="AD18" s="32"/>
      <c r="AE18" s="32"/>
    </row>
    <row r="19" spans="1:85" customFormat="1" ht="15" x14ac:dyDescent="0.25">
      <c r="A19" s="5" t="s">
        <v>15</v>
      </c>
      <c r="B19" s="5" t="s">
        <v>19</v>
      </c>
      <c r="C19" s="5" t="s">
        <v>29</v>
      </c>
      <c r="D19" s="5" t="s">
        <v>17</v>
      </c>
      <c r="E19" s="6">
        <v>1</v>
      </c>
      <c r="F19" s="5" t="s">
        <v>119</v>
      </c>
      <c r="G19" s="7">
        <v>762300</v>
      </c>
      <c r="H19" s="5" t="s">
        <v>120</v>
      </c>
      <c r="I19" s="5" t="s">
        <v>121</v>
      </c>
      <c r="J19" s="6">
        <v>0</v>
      </c>
      <c r="K19" s="6">
        <v>0</v>
      </c>
      <c r="L19" s="5" t="s">
        <v>122</v>
      </c>
      <c r="M19" s="5" t="s">
        <v>123</v>
      </c>
      <c r="N19" s="32"/>
      <c r="O19" s="32"/>
      <c r="P19" s="32"/>
      <c r="Q19" s="32"/>
      <c r="R19" s="32"/>
      <c r="S19" s="32"/>
      <c r="T19" s="32"/>
      <c r="U19" s="32"/>
      <c r="V19" s="32"/>
      <c r="W19" s="32"/>
      <c r="X19" s="32"/>
      <c r="Y19" s="32"/>
      <c r="Z19" s="32"/>
      <c r="AA19" s="32"/>
      <c r="AB19" s="32"/>
      <c r="AC19" s="32"/>
      <c r="AD19" s="32"/>
      <c r="AE19" s="32"/>
    </row>
    <row r="20" spans="1:85" customFormat="1" ht="15" x14ac:dyDescent="0.25">
      <c r="A20" s="5" t="s">
        <v>15</v>
      </c>
      <c r="B20" s="5" t="s">
        <v>23</v>
      </c>
      <c r="C20" s="5" t="s">
        <v>29</v>
      </c>
      <c r="D20" s="5" t="s">
        <v>17</v>
      </c>
      <c r="E20" s="6">
        <v>1</v>
      </c>
      <c r="F20" s="5" t="s">
        <v>124</v>
      </c>
      <c r="G20" s="7">
        <v>5600000</v>
      </c>
      <c r="H20" s="5" t="s">
        <v>125</v>
      </c>
      <c r="I20" s="5" t="s">
        <v>126</v>
      </c>
      <c r="J20" s="6">
        <v>0</v>
      </c>
      <c r="K20" s="6">
        <v>0</v>
      </c>
      <c r="L20" s="5" t="s">
        <v>127</v>
      </c>
      <c r="M20" s="5" t="s">
        <v>128</v>
      </c>
      <c r="N20" s="32"/>
      <c r="O20" s="32"/>
      <c r="P20" s="32"/>
      <c r="Q20" s="32"/>
      <c r="R20" s="32"/>
      <c r="S20" s="32"/>
      <c r="T20" s="32"/>
      <c r="U20" s="32"/>
      <c r="V20" s="32"/>
      <c r="W20" s="32"/>
      <c r="X20" s="32"/>
      <c r="Y20" s="32"/>
      <c r="Z20" s="32"/>
      <c r="AA20" s="32"/>
      <c r="AB20" s="32"/>
      <c r="AC20" s="32"/>
      <c r="AD20" s="32"/>
      <c r="AE20" s="32"/>
    </row>
    <row r="21" spans="1:85" customFormat="1" ht="15" x14ac:dyDescent="0.25">
      <c r="A21" s="5" t="s">
        <v>15</v>
      </c>
      <c r="B21" s="5" t="s">
        <v>23</v>
      </c>
      <c r="C21" s="5" t="s">
        <v>29</v>
      </c>
      <c r="D21" s="5" t="s">
        <v>17</v>
      </c>
      <c r="E21" s="6">
        <v>1</v>
      </c>
      <c r="F21" s="5" t="s">
        <v>129</v>
      </c>
      <c r="G21" s="7">
        <v>1700000</v>
      </c>
      <c r="H21" s="5" t="s">
        <v>130</v>
      </c>
      <c r="I21" s="5" t="s">
        <v>131</v>
      </c>
      <c r="J21" s="6">
        <v>0</v>
      </c>
      <c r="K21" s="6">
        <v>0</v>
      </c>
      <c r="L21" s="5" t="s">
        <v>132</v>
      </c>
      <c r="M21" s="5" t="s">
        <v>133</v>
      </c>
      <c r="N21" s="32"/>
      <c r="O21" s="32"/>
      <c r="P21" s="32"/>
      <c r="Q21" s="32"/>
      <c r="R21" s="32"/>
      <c r="S21" s="32"/>
      <c r="T21" s="32"/>
      <c r="U21" s="32"/>
      <c r="V21" s="32"/>
      <c r="W21" s="32"/>
      <c r="X21" s="32"/>
      <c r="Y21" s="32"/>
      <c r="Z21" s="32"/>
      <c r="AA21" s="32"/>
      <c r="AB21" s="32"/>
      <c r="AC21" s="32"/>
      <c r="AD21" s="32"/>
      <c r="AE21" s="32"/>
    </row>
    <row r="22" spans="1:85" s="34" customFormat="1" ht="12.75" x14ac:dyDescent="0.2">
      <c r="A22" s="8" t="s">
        <v>33</v>
      </c>
      <c r="B22" s="8"/>
      <c r="C22" s="8"/>
      <c r="D22" s="8"/>
      <c r="E22" s="9">
        <f>SUM(E7:E21)</f>
        <v>15</v>
      </c>
      <c r="F22" s="8"/>
      <c r="G22" s="33">
        <f>SUM(G7:G21)</f>
        <v>41157108</v>
      </c>
      <c r="H22" s="8"/>
      <c r="I22" s="8"/>
      <c r="J22" s="9">
        <f>SUM(J7:J21)</f>
        <v>0</v>
      </c>
      <c r="K22" s="9">
        <f>SUM(K7:K21)</f>
        <v>0</v>
      </c>
      <c r="L22" s="8"/>
      <c r="M22" s="8"/>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row>
    <row r="23" spans="1:85" customFormat="1" ht="15" x14ac:dyDescent="0.25">
      <c r="A23" s="5" t="s">
        <v>15</v>
      </c>
      <c r="B23" s="5" t="s">
        <v>19</v>
      </c>
      <c r="C23" s="5" t="s">
        <v>34</v>
      </c>
      <c r="D23" s="5" t="s">
        <v>17</v>
      </c>
      <c r="E23" s="6">
        <v>1</v>
      </c>
      <c r="F23" s="5" t="s">
        <v>134</v>
      </c>
      <c r="G23" s="7">
        <v>1500000</v>
      </c>
      <c r="H23" s="5" t="s">
        <v>135</v>
      </c>
      <c r="I23" s="5" t="s">
        <v>136</v>
      </c>
      <c r="J23" s="6">
        <v>0</v>
      </c>
      <c r="K23" s="6">
        <v>0</v>
      </c>
      <c r="L23" s="5" t="s">
        <v>137</v>
      </c>
      <c r="M23" s="5" t="s">
        <v>138</v>
      </c>
      <c r="N23" s="32"/>
      <c r="O23" s="32"/>
      <c r="P23" s="32"/>
      <c r="Q23" s="32"/>
      <c r="R23" s="32"/>
      <c r="S23" s="32"/>
      <c r="T23" s="32"/>
      <c r="U23" s="32"/>
      <c r="V23" s="32"/>
      <c r="W23" s="32"/>
      <c r="X23" s="32"/>
      <c r="Y23" s="32"/>
      <c r="Z23" s="32"/>
      <c r="AA23" s="32"/>
      <c r="AB23" s="32"/>
      <c r="AC23" s="32"/>
      <c r="AD23" s="32"/>
      <c r="AE23" s="32"/>
    </row>
    <row r="24" spans="1:85" s="34" customFormat="1" ht="12.75" x14ac:dyDescent="0.2">
      <c r="A24" s="8" t="s">
        <v>35</v>
      </c>
      <c r="B24" s="8"/>
      <c r="C24" s="8"/>
      <c r="D24" s="8"/>
      <c r="E24" s="9">
        <f>SUM(E23)</f>
        <v>1</v>
      </c>
      <c r="F24" s="8"/>
      <c r="G24" s="33">
        <f>SUM(G23)</f>
        <v>1500000</v>
      </c>
      <c r="H24" s="8"/>
      <c r="I24" s="8"/>
      <c r="J24" s="9">
        <f>SUM(J23)</f>
        <v>0</v>
      </c>
      <c r="K24" s="9">
        <f>SUM(K23)</f>
        <v>0</v>
      </c>
      <c r="L24" s="8"/>
      <c r="M24" s="8"/>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row>
    <row r="25" spans="1:85" customFormat="1" ht="15" x14ac:dyDescent="0.25">
      <c r="A25" s="5" t="s">
        <v>37</v>
      </c>
      <c r="B25" s="5" t="s">
        <v>23</v>
      </c>
      <c r="C25" s="5" t="s">
        <v>16</v>
      </c>
      <c r="D25" s="5" t="s">
        <v>38</v>
      </c>
      <c r="E25" s="6">
        <v>1</v>
      </c>
      <c r="F25" s="5" t="s">
        <v>139</v>
      </c>
      <c r="G25" s="7">
        <v>1042715</v>
      </c>
      <c r="H25" s="5" t="s">
        <v>140</v>
      </c>
      <c r="I25" s="5" t="s">
        <v>141</v>
      </c>
      <c r="J25" s="6" t="s">
        <v>18</v>
      </c>
      <c r="K25" s="6" t="s">
        <v>18</v>
      </c>
      <c r="L25" s="5" t="s">
        <v>142</v>
      </c>
      <c r="M25" s="5" t="s">
        <v>143</v>
      </c>
      <c r="N25" s="32"/>
      <c r="O25" s="32"/>
      <c r="P25" s="32"/>
      <c r="Q25" s="32"/>
      <c r="R25" s="32"/>
      <c r="S25" s="32"/>
      <c r="T25" s="32"/>
      <c r="U25" s="32"/>
      <c r="V25" s="32"/>
      <c r="W25" s="32"/>
      <c r="X25" s="32"/>
      <c r="Y25" s="32"/>
      <c r="Z25" s="32"/>
      <c r="AA25" s="32"/>
      <c r="AB25" s="32"/>
      <c r="AC25" s="32"/>
      <c r="AD25" s="32"/>
      <c r="AE25" s="32"/>
    </row>
    <row r="26" spans="1:85" customFormat="1" ht="15" x14ac:dyDescent="0.25">
      <c r="A26" s="5" t="s">
        <v>37</v>
      </c>
      <c r="B26" s="5" t="s">
        <v>23</v>
      </c>
      <c r="C26" s="5" t="s">
        <v>16</v>
      </c>
      <c r="D26" s="5" t="s">
        <v>38</v>
      </c>
      <c r="E26" s="6">
        <v>1</v>
      </c>
      <c r="F26" s="5" t="s">
        <v>144</v>
      </c>
      <c r="G26" s="7">
        <v>800000</v>
      </c>
      <c r="H26" s="5" t="s">
        <v>145</v>
      </c>
      <c r="I26" s="5" t="s">
        <v>146</v>
      </c>
      <c r="J26" s="6" t="s">
        <v>18</v>
      </c>
      <c r="K26" s="6" t="s">
        <v>18</v>
      </c>
      <c r="L26" s="5"/>
      <c r="M26" s="5"/>
      <c r="N26" s="32"/>
      <c r="O26" s="32"/>
      <c r="P26" s="32"/>
      <c r="Q26" s="32"/>
      <c r="R26" s="32"/>
      <c r="S26" s="32"/>
      <c r="T26" s="32"/>
      <c r="U26" s="32"/>
      <c r="V26" s="32"/>
      <c r="W26" s="32"/>
      <c r="X26" s="32"/>
      <c r="Y26" s="32"/>
      <c r="Z26" s="32"/>
      <c r="AA26" s="32"/>
      <c r="AB26" s="32"/>
      <c r="AC26" s="32"/>
      <c r="AD26" s="32"/>
      <c r="AE26" s="32"/>
    </row>
    <row r="27" spans="1:85" customFormat="1" ht="15" x14ac:dyDescent="0.25">
      <c r="A27" s="5" t="s">
        <v>37</v>
      </c>
      <c r="B27" s="5" t="s">
        <v>23</v>
      </c>
      <c r="C27" s="5" t="s">
        <v>16</v>
      </c>
      <c r="D27" s="5" t="s">
        <v>38</v>
      </c>
      <c r="E27" s="6">
        <v>1</v>
      </c>
      <c r="F27" s="5" t="s">
        <v>147</v>
      </c>
      <c r="G27" s="7">
        <v>1750000</v>
      </c>
      <c r="H27" s="5" t="s">
        <v>148</v>
      </c>
      <c r="I27" s="5" t="s">
        <v>149</v>
      </c>
      <c r="J27" s="6" t="s">
        <v>18</v>
      </c>
      <c r="K27" s="6" t="s">
        <v>18</v>
      </c>
      <c r="L27" s="5" t="s">
        <v>150</v>
      </c>
      <c r="M27" s="5" t="s">
        <v>151</v>
      </c>
      <c r="N27" s="32"/>
      <c r="O27" s="32"/>
      <c r="P27" s="32"/>
      <c r="Q27" s="32"/>
      <c r="R27" s="32"/>
      <c r="S27" s="32"/>
      <c r="T27" s="32"/>
      <c r="U27" s="32"/>
      <c r="V27" s="32"/>
      <c r="W27" s="32"/>
      <c r="X27" s="32"/>
      <c r="Y27" s="32"/>
      <c r="Z27" s="32"/>
      <c r="AA27" s="32"/>
      <c r="AB27" s="32"/>
      <c r="AC27" s="32"/>
      <c r="AD27" s="32"/>
      <c r="AE27" s="32"/>
    </row>
    <row r="28" spans="1:85" s="34" customFormat="1" ht="12.75" x14ac:dyDescent="0.2">
      <c r="A28" s="12" t="s">
        <v>39</v>
      </c>
      <c r="B28" s="8"/>
      <c r="C28" s="8"/>
      <c r="D28" s="8"/>
      <c r="E28" s="9">
        <f>SUM(E25:E27)</f>
        <v>3</v>
      </c>
      <c r="F28" s="8"/>
      <c r="G28" s="10">
        <f>SUM(G25:G27)</f>
        <v>3592715</v>
      </c>
      <c r="H28" s="8"/>
      <c r="I28" s="8"/>
      <c r="J28" s="9">
        <f t="shared" ref="J28:K28" si="0">SUM(J25:J27)</f>
        <v>0</v>
      </c>
      <c r="K28" s="9">
        <f t="shared" si="0"/>
        <v>0</v>
      </c>
      <c r="L28" s="8"/>
      <c r="M28" s="8"/>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row>
    <row r="29" spans="1:85" customFormat="1" ht="15" x14ac:dyDescent="0.25">
      <c r="A29" s="5" t="s">
        <v>40</v>
      </c>
      <c r="B29" s="5" t="s">
        <v>23</v>
      </c>
      <c r="C29" s="5" t="s">
        <v>16</v>
      </c>
      <c r="D29" s="5" t="s">
        <v>41</v>
      </c>
      <c r="E29" s="6">
        <v>1</v>
      </c>
      <c r="F29" s="5" t="s">
        <v>152</v>
      </c>
      <c r="G29" s="7">
        <v>800000</v>
      </c>
      <c r="H29" s="5" t="s">
        <v>153</v>
      </c>
      <c r="I29" s="5" t="s">
        <v>154</v>
      </c>
      <c r="J29" s="6" t="s">
        <v>18</v>
      </c>
      <c r="K29" s="6" t="s">
        <v>18</v>
      </c>
      <c r="L29" s="5" t="s">
        <v>22</v>
      </c>
      <c r="M29" s="5" t="s">
        <v>155</v>
      </c>
      <c r="N29" s="32"/>
      <c r="O29" s="32"/>
      <c r="P29" s="32"/>
      <c r="Q29" s="32"/>
      <c r="R29" s="32"/>
      <c r="S29" s="32"/>
      <c r="T29" s="32"/>
      <c r="U29" s="32"/>
      <c r="V29" s="32"/>
      <c r="W29" s="32"/>
      <c r="X29" s="32"/>
      <c r="Y29" s="32"/>
      <c r="Z29" s="32"/>
      <c r="AA29" s="32"/>
      <c r="AB29" s="32"/>
      <c r="AC29" s="32"/>
      <c r="AD29" s="32"/>
      <c r="AE29" s="32"/>
    </row>
    <row r="30" spans="1:85" customFormat="1" ht="15" x14ac:dyDescent="0.25">
      <c r="A30" s="5" t="s">
        <v>40</v>
      </c>
      <c r="B30" s="5" t="s">
        <v>23</v>
      </c>
      <c r="C30" s="5" t="s">
        <v>27</v>
      </c>
      <c r="D30" s="5" t="s">
        <v>41</v>
      </c>
      <c r="E30" s="6">
        <v>1</v>
      </c>
      <c r="F30" s="5" t="s">
        <v>156</v>
      </c>
      <c r="G30" s="7">
        <v>600000</v>
      </c>
      <c r="H30" s="5" t="s">
        <v>28</v>
      </c>
      <c r="I30" s="5" t="s">
        <v>157</v>
      </c>
      <c r="J30" s="6" t="s">
        <v>18</v>
      </c>
      <c r="K30" s="6" t="s">
        <v>18</v>
      </c>
      <c r="L30" s="5" t="s">
        <v>64</v>
      </c>
      <c r="M30" s="5" t="s">
        <v>158</v>
      </c>
      <c r="N30" s="32"/>
      <c r="O30" s="32"/>
      <c r="P30" s="32"/>
      <c r="Q30" s="32"/>
      <c r="R30" s="32"/>
      <c r="S30" s="32"/>
      <c r="T30" s="32"/>
      <c r="U30" s="32"/>
      <c r="V30" s="32"/>
      <c r="W30" s="32"/>
      <c r="X30" s="32"/>
      <c r="Y30" s="32"/>
      <c r="Z30" s="32"/>
      <c r="AA30" s="32"/>
      <c r="AB30" s="32"/>
      <c r="AC30" s="32"/>
      <c r="AD30" s="32"/>
      <c r="AE30" s="32"/>
    </row>
    <row r="31" spans="1:85" s="34" customFormat="1" ht="12.75" x14ac:dyDescent="0.2">
      <c r="A31" s="8" t="s">
        <v>42</v>
      </c>
      <c r="B31" s="8"/>
      <c r="C31" s="8"/>
      <c r="D31" s="8"/>
      <c r="E31" s="9">
        <f>SUM(E29:E30)</f>
        <v>2</v>
      </c>
      <c r="F31" s="8"/>
      <c r="G31" s="10">
        <f>SUM(G29:G30)</f>
        <v>1400000</v>
      </c>
      <c r="H31" s="8"/>
      <c r="I31" s="8"/>
      <c r="J31" s="9">
        <f t="shared" ref="J31:K31" si="1">SUM(J29:J30)</f>
        <v>0</v>
      </c>
      <c r="K31" s="9">
        <f t="shared" si="1"/>
        <v>0</v>
      </c>
      <c r="L31" s="8"/>
      <c r="M31" s="8"/>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row>
    <row r="32" spans="1:85" customFormat="1" ht="15" x14ac:dyDescent="0.25">
      <c r="A32" s="5" t="s">
        <v>15</v>
      </c>
      <c r="B32" s="5" t="s">
        <v>23</v>
      </c>
      <c r="C32" s="5" t="s">
        <v>16</v>
      </c>
      <c r="D32" s="5" t="s">
        <v>43</v>
      </c>
      <c r="E32" s="6">
        <v>1</v>
      </c>
      <c r="F32" s="5" t="s">
        <v>159</v>
      </c>
      <c r="G32" s="7">
        <v>28619695</v>
      </c>
      <c r="H32" s="5" t="s">
        <v>160</v>
      </c>
      <c r="I32" s="5" t="s">
        <v>161</v>
      </c>
      <c r="J32" s="6">
        <v>0</v>
      </c>
      <c r="K32" s="6">
        <v>0</v>
      </c>
      <c r="L32" s="5" t="s">
        <v>65</v>
      </c>
      <c r="M32" s="5" t="s">
        <v>106</v>
      </c>
      <c r="N32" s="32"/>
      <c r="O32" s="32"/>
      <c r="P32" s="32"/>
      <c r="Q32" s="32"/>
      <c r="R32" s="32"/>
      <c r="S32" s="32"/>
      <c r="T32" s="32"/>
      <c r="U32" s="32"/>
      <c r="V32" s="32"/>
      <c r="W32" s="32"/>
      <c r="X32" s="32"/>
      <c r="Y32" s="32"/>
      <c r="Z32" s="32"/>
      <c r="AA32" s="32"/>
      <c r="AB32" s="32"/>
      <c r="AC32" s="32"/>
      <c r="AD32" s="32"/>
      <c r="AE32" s="32"/>
    </row>
    <row r="33" spans="1:85" customFormat="1" ht="15" x14ac:dyDescent="0.25">
      <c r="A33" s="5" t="s">
        <v>15</v>
      </c>
      <c r="B33" s="5" t="s">
        <v>23</v>
      </c>
      <c r="C33" s="5" t="s">
        <v>16</v>
      </c>
      <c r="D33" s="5" t="s">
        <v>43</v>
      </c>
      <c r="E33" s="6">
        <v>1</v>
      </c>
      <c r="F33" s="5" t="s">
        <v>162</v>
      </c>
      <c r="G33" s="7">
        <v>4056865</v>
      </c>
      <c r="H33" s="5" t="s">
        <v>163</v>
      </c>
      <c r="I33" s="13" t="s">
        <v>164</v>
      </c>
      <c r="J33" s="6">
        <v>0</v>
      </c>
      <c r="K33" s="6">
        <v>0</v>
      </c>
      <c r="L33" s="5" t="s">
        <v>165</v>
      </c>
      <c r="M33" s="5" t="s">
        <v>67</v>
      </c>
      <c r="N33" s="32"/>
      <c r="O33" s="32"/>
      <c r="P33" s="32"/>
      <c r="Q33" s="32"/>
      <c r="R33" s="32"/>
      <c r="S33" s="32"/>
      <c r="T33" s="32"/>
      <c r="U33" s="32"/>
      <c r="V33" s="32"/>
      <c r="W33" s="32"/>
      <c r="X33" s="32"/>
      <c r="Y33" s="32"/>
      <c r="Z33" s="32"/>
      <c r="AA33" s="32"/>
      <c r="AB33" s="32"/>
      <c r="AC33" s="32"/>
      <c r="AD33" s="32"/>
      <c r="AE33" s="32"/>
    </row>
    <row r="34" spans="1:85" customFormat="1" ht="15" x14ac:dyDescent="0.25">
      <c r="A34" s="5" t="s">
        <v>15</v>
      </c>
      <c r="B34" s="5" t="s">
        <v>23</v>
      </c>
      <c r="C34" s="5" t="s">
        <v>16</v>
      </c>
      <c r="D34" s="5" t="s">
        <v>43</v>
      </c>
      <c r="E34" s="6">
        <v>1</v>
      </c>
      <c r="F34" s="5" t="s">
        <v>166</v>
      </c>
      <c r="G34" s="7">
        <v>9739527</v>
      </c>
      <c r="H34" s="5" t="s">
        <v>167</v>
      </c>
      <c r="I34" s="13" t="s">
        <v>168</v>
      </c>
      <c r="J34" s="6">
        <v>0</v>
      </c>
      <c r="K34" s="6">
        <v>0</v>
      </c>
      <c r="L34" s="5" t="s">
        <v>165</v>
      </c>
      <c r="M34" s="5" t="s">
        <v>67</v>
      </c>
      <c r="N34" s="32"/>
      <c r="O34" s="32"/>
      <c r="P34" s="32"/>
      <c r="Q34" s="32"/>
      <c r="R34" s="32"/>
      <c r="S34" s="32"/>
      <c r="T34" s="32"/>
      <c r="U34" s="32"/>
      <c r="V34" s="32"/>
      <c r="W34" s="32"/>
      <c r="X34" s="32"/>
      <c r="Y34" s="32"/>
      <c r="Z34" s="32"/>
      <c r="AA34" s="32"/>
      <c r="AB34" s="32"/>
      <c r="AC34" s="32"/>
      <c r="AD34" s="32"/>
      <c r="AE34" s="32"/>
    </row>
    <row r="35" spans="1:85" customFormat="1" ht="15" x14ac:dyDescent="0.25">
      <c r="A35" s="5" t="s">
        <v>15</v>
      </c>
      <c r="B35" s="5" t="s">
        <v>23</v>
      </c>
      <c r="C35" s="5" t="s">
        <v>16</v>
      </c>
      <c r="D35" s="5" t="s">
        <v>43</v>
      </c>
      <c r="E35" s="6">
        <v>1</v>
      </c>
      <c r="F35" s="5" t="s">
        <v>169</v>
      </c>
      <c r="G35" s="7">
        <v>1428799</v>
      </c>
      <c r="H35" s="5" t="s">
        <v>170</v>
      </c>
      <c r="I35" s="5" t="s">
        <v>171</v>
      </c>
      <c r="J35" s="6">
        <v>0</v>
      </c>
      <c r="K35" s="6">
        <v>0</v>
      </c>
      <c r="L35" s="5" t="s">
        <v>172</v>
      </c>
      <c r="M35" s="5" t="s">
        <v>173</v>
      </c>
      <c r="N35" s="32"/>
      <c r="O35" s="32"/>
      <c r="P35" s="32"/>
      <c r="Q35" s="32"/>
      <c r="R35" s="32"/>
      <c r="S35" s="32"/>
      <c r="T35" s="32"/>
      <c r="U35" s="32"/>
      <c r="V35" s="32"/>
      <c r="W35" s="32"/>
      <c r="X35" s="32"/>
      <c r="Y35" s="32"/>
      <c r="Z35" s="32"/>
      <c r="AA35" s="32"/>
      <c r="AB35" s="32"/>
      <c r="AC35" s="32"/>
      <c r="AD35" s="32"/>
      <c r="AE35" s="32"/>
    </row>
    <row r="36" spans="1:85" s="34" customFormat="1" ht="12.75" x14ac:dyDescent="0.2">
      <c r="A36" s="8" t="s">
        <v>46</v>
      </c>
      <c r="B36" s="8"/>
      <c r="C36" s="8"/>
      <c r="D36" s="8"/>
      <c r="E36" s="9">
        <f>SUM(E32:E35)</f>
        <v>4</v>
      </c>
      <c r="F36" s="8"/>
      <c r="G36" s="10">
        <f>SUM(G32:G35)</f>
        <v>43844886</v>
      </c>
      <c r="H36" s="8"/>
      <c r="I36" s="8"/>
      <c r="J36" s="9">
        <f t="shared" ref="J36:K36" si="2">SUM(J32:J35)</f>
        <v>0</v>
      </c>
      <c r="K36" s="9">
        <f t="shared" si="2"/>
        <v>0</v>
      </c>
      <c r="L36" s="8"/>
      <c r="M36" s="8"/>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row>
    <row r="37" spans="1:85" customFormat="1" ht="15" x14ac:dyDescent="0.25">
      <c r="A37" s="5" t="s">
        <v>15</v>
      </c>
      <c r="B37" s="5" t="s">
        <v>23</v>
      </c>
      <c r="C37" s="5" t="s">
        <v>16</v>
      </c>
      <c r="D37" s="5" t="s">
        <v>43</v>
      </c>
      <c r="E37" s="6">
        <v>1</v>
      </c>
      <c r="F37" s="5" t="s">
        <v>174</v>
      </c>
      <c r="G37" s="7">
        <v>46350298</v>
      </c>
      <c r="H37" s="5" t="s">
        <v>45</v>
      </c>
      <c r="I37" s="5" t="s">
        <v>44</v>
      </c>
      <c r="J37" s="6">
        <v>0</v>
      </c>
      <c r="K37" s="6">
        <v>325</v>
      </c>
      <c r="L37" s="5" t="s">
        <v>25</v>
      </c>
      <c r="M37" s="5" t="s">
        <v>26</v>
      </c>
      <c r="N37" s="32"/>
      <c r="O37" s="32"/>
      <c r="P37" s="32"/>
      <c r="Q37" s="32"/>
      <c r="R37" s="32"/>
      <c r="S37" s="32"/>
      <c r="T37" s="32"/>
      <c r="U37" s="32"/>
      <c r="V37" s="32"/>
      <c r="W37" s="32"/>
      <c r="X37" s="32"/>
      <c r="Y37" s="32"/>
      <c r="Z37" s="32"/>
      <c r="AA37" s="32"/>
      <c r="AB37" s="32"/>
      <c r="AC37" s="32"/>
      <c r="AD37" s="32"/>
      <c r="AE37" s="32"/>
    </row>
    <row r="38" spans="1:85" customFormat="1" ht="15" x14ac:dyDescent="0.25">
      <c r="A38" s="5" t="s">
        <v>15</v>
      </c>
      <c r="B38" s="5" t="s">
        <v>23</v>
      </c>
      <c r="C38" s="5" t="s">
        <v>16</v>
      </c>
      <c r="D38" s="5" t="s">
        <v>43</v>
      </c>
      <c r="E38" s="6">
        <v>1</v>
      </c>
      <c r="F38" s="5" t="s">
        <v>175</v>
      </c>
      <c r="G38" s="7">
        <v>23800758</v>
      </c>
      <c r="H38" s="5" t="s">
        <v>170</v>
      </c>
      <c r="I38" s="5" t="s">
        <v>176</v>
      </c>
      <c r="J38" s="6">
        <v>0</v>
      </c>
      <c r="K38" s="6">
        <v>170</v>
      </c>
      <c r="L38" s="5" t="s">
        <v>172</v>
      </c>
      <c r="M38" s="5" t="s">
        <v>173</v>
      </c>
      <c r="N38" s="32"/>
      <c r="O38" s="32"/>
      <c r="P38" s="32"/>
      <c r="Q38" s="32"/>
      <c r="R38" s="32"/>
      <c r="S38" s="32"/>
      <c r="T38" s="32"/>
      <c r="U38" s="32"/>
      <c r="V38" s="32"/>
      <c r="W38" s="32"/>
      <c r="X38" s="32"/>
      <c r="Y38" s="32"/>
      <c r="Z38" s="32"/>
      <c r="AA38" s="32"/>
      <c r="AB38" s="32"/>
      <c r="AC38" s="32"/>
      <c r="AD38" s="32"/>
      <c r="AE38" s="32"/>
    </row>
    <row r="39" spans="1:85" s="34" customFormat="1" ht="12.75" x14ac:dyDescent="0.2">
      <c r="A39" s="8" t="s">
        <v>50</v>
      </c>
      <c r="B39" s="8"/>
      <c r="C39" s="8"/>
      <c r="D39" s="8"/>
      <c r="E39" s="9">
        <f>SUM(E37:E38)</f>
        <v>2</v>
      </c>
      <c r="F39" s="8"/>
      <c r="G39" s="10">
        <f>SUM(G37:G38)</f>
        <v>70151056</v>
      </c>
      <c r="H39" s="8"/>
      <c r="I39" s="8"/>
      <c r="J39" s="9">
        <f t="shared" ref="J39:K39" si="3">SUM(J37:J38)</f>
        <v>0</v>
      </c>
      <c r="K39" s="9">
        <f t="shared" si="3"/>
        <v>495</v>
      </c>
      <c r="L39" s="8"/>
      <c r="M39" s="8"/>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row>
    <row r="40" spans="1:85" customFormat="1" ht="15" x14ac:dyDescent="0.25">
      <c r="A40" s="5" t="s">
        <v>15</v>
      </c>
      <c r="B40" s="5" t="s">
        <v>23</v>
      </c>
      <c r="C40" s="5" t="s">
        <v>34</v>
      </c>
      <c r="D40" s="5" t="s">
        <v>43</v>
      </c>
      <c r="E40" s="6">
        <v>1</v>
      </c>
      <c r="F40" s="5" t="s">
        <v>177</v>
      </c>
      <c r="G40" s="7">
        <v>528403</v>
      </c>
      <c r="H40" s="5" t="s">
        <v>178</v>
      </c>
      <c r="I40" s="5" t="s">
        <v>179</v>
      </c>
      <c r="J40" s="6">
        <v>0</v>
      </c>
      <c r="K40" s="6">
        <v>3</v>
      </c>
      <c r="L40" s="5" t="s">
        <v>180</v>
      </c>
      <c r="M40" s="5" t="s">
        <v>181</v>
      </c>
      <c r="N40" s="32"/>
      <c r="O40" s="32"/>
      <c r="P40" s="32"/>
      <c r="Q40" s="32"/>
      <c r="R40" s="32"/>
      <c r="S40" s="32"/>
      <c r="T40" s="32"/>
      <c r="U40" s="32"/>
      <c r="V40" s="32"/>
      <c r="W40" s="32"/>
      <c r="X40" s="32"/>
      <c r="Y40" s="32"/>
      <c r="Z40" s="32"/>
      <c r="AA40" s="32"/>
      <c r="AB40" s="32"/>
      <c r="AC40" s="32"/>
      <c r="AD40" s="32"/>
      <c r="AE40" s="32"/>
    </row>
    <row r="41" spans="1:85" customFormat="1" ht="15" x14ac:dyDescent="0.25">
      <c r="A41" s="5" t="s">
        <v>15</v>
      </c>
      <c r="B41" s="5" t="s">
        <v>23</v>
      </c>
      <c r="C41" s="5" t="s">
        <v>34</v>
      </c>
      <c r="D41" s="5" t="s">
        <v>43</v>
      </c>
      <c r="E41" s="6">
        <v>1</v>
      </c>
      <c r="F41" s="5" t="s">
        <v>182</v>
      </c>
      <c r="G41" s="7">
        <v>13360845</v>
      </c>
      <c r="H41" s="5" t="s">
        <v>183</v>
      </c>
      <c r="I41" s="5" t="s">
        <v>184</v>
      </c>
      <c r="J41" s="6">
        <v>0</v>
      </c>
      <c r="K41" s="6">
        <v>206</v>
      </c>
      <c r="L41" s="5" t="s">
        <v>25</v>
      </c>
      <c r="M41" s="5" t="s">
        <v>185</v>
      </c>
      <c r="N41" s="32"/>
      <c r="O41" s="32"/>
      <c r="P41" s="32"/>
      <c r="Q41" s="32"/>
      <c r="R41" s="32"/>
      <c r="S41" s="32"/>
      <c r="T41" s="32"/>
      <c r="U41" s="32"/>
      <c r="V41" s="32"/>
      <c r="W41" s="32"/>
      <c r="X41" s="32"/>
      <c r="Y41" s="32"/>
      <c r="Z41" s="32"/>
      <c r="AA41" s="32"/>
      <c r="AB41" s="32"/>
      <c r="AC41" s="32"/>
      <c r="AD41" s="32"/>
      <c r="AE41" s="32"/>
    </row>
    <row r="42" spans="1:85" customFormat="1" ht="15" x14ac:dyDescent="0.25">
      <c r="A42" s="5" t="s">
        <v>15</v>
      </c>
      <c r="B42" s="5" t="s">
        <v>23</v>
      </c>
      <c r="C42" s="5" t="s">
        <v>34</v>
      </c>
      <c r="D42" s="5" t="s">
        <v>43</v>
      </c>
      <c r="E42" s="6">
        <v>1</v>
      </c>
      <c r="F42" s="5" t="s">
        <v>186</v>
      </c>
      <c r="G42" s="7">
        <v>1378399</v>
      </c>
      <c r="H42" s="5" t="s">
        <v>187</v>
      </c>
      <c r="I42" s="5" t="s">
        <v>188</v>
      </c>
      <c r="J42" s="6">
        <v>0</v>
      </c>
      <c r="K42" s="6">
        <v>20</v>
      </c>
      <c r="L42" s="5" t="s">
        <v>189</v>
      </c>
      <c r="M42" s="5" t="s">
        <v>190</v>
      </c>
      <c r="N42" s="32"/>
      <c r="O42" s="32"/>
      <c r="P42" s="32"/>
      <c r="Q42" s="32"/>
      <c r="R42" s="32"/>
      <c r="S42" s="32"/>
      <c r="T42" s="32"/>
      <c r="U42" s="32"/>
      <c r="V42" s="32"/>
      <c r="W42" s="32"/>
      <c r="X42" s="32"/>
      <c r="Y42" s="32"/>
      <c r="Z42" s="32"/>
      <c r="AA42" s="32"/>
      <c r="AB42" s="32"/>
      <c r="AC42" s="32"/>
      <c r="AD42" s="32"/>
      <c r="AE42" s="32"/>
    </row>
    <row r="43" spans="1:85" customFormat="1" ht="15" x14ac:dyDescent="0.25">
      <c r="A43" s="5" t="s">
        <v>15</v>
      </c>
      <c r="B43" s="5" t="s">
        <v>23</v>
      </c>
      <c r="C43" s="5" t="s">
        <v>34</v>
      </c>
      <c r="D43" s="5" t="s">
        <v>43</v>
      </c>
      <c r="E43" s="6">
        <v>1</v>
      </c>
      <c r="F43" s="5" t="s">
        <v>191</v>
      </c>
      <c r="G43" s="7">
        <v>18312000</v>
      </c>
      <c r="H43" s="5" t="s">
        <v>192</v>
      </c>
      <c r="I43" s="5" t="s">
        <v>193</v>
      </c>
      <c r="J43" s="6">
        <v>0</v>
      </c>
      <c r="K43" s="6">
        <v>134</v>
      </c>
      <c r="L43" s="5" t="s">
        <v>25</v>
      </c>
      <c r="M43" s="5" t="s">
        <v>26</v>
      </c>
      <c r="N43" s="32"/>
      <c r="O43" s="32"/>
      <c r="P43" s="32"/>
      <c r="Q43" s="32"/>
      <c r="R43" s="32"/>
      <c r="S43" s="32"/>
      <c r="T43" s="32"/>
      <c r="U43" s="32"/>
      <c r="V43" s="32"/>
      <c r="W43" s="32"/>
      <c r="X43" s="32"/>
      <c r="Y43" s="32"/>
      <c r="Z43" s="32"/>
      <c r="AA43" s="32"/>
      <c r="AB43" s="32"/>
      <c r="AC43" s="32"/>
      <c r="AD43" s="32"/>
      <c r="AE43" s="32"/>
    </row>
    <row r="44" spans="1:85" customFormat="1" ht="15" x14ac:dyDescent="0.25">
      <c r="A44" s="5" t="s">
        <v>15</v>
      </c>
      <c r="B44" s="5" t="s">
        <v>23</v>
      </c>
      <c r="C44" s="5" t="s">
        <v>34</v>
      </c>
      <c r="D44" s="5" t="s">
        <v>43</v>
      </c>
      <c r="E44" s="6">
        <v>1</v>
      </c>
      <c r="F44" s="5" t="s">
        <v>194</v>
      </c>
      <c r="G44" s="7">
        <v>1318740</v>
      </c>
      <c r="H44" s="5" t="s">
        <v>195</v>
      </c>
      <c r="I44" s="5" t="s">
        <v>196</v>
      </c>
      <c r="J44" s="6">
        <v>0</v>
      </c>
      <c r="K44" s="6">
        <v>54</v>
      </c>
      <c r="L44" s="5" t="s">
        <v>65</v>
      </c>
      <c r="M44" s="5" t="s">
        <v>197</v>
      </c>
      <c r="N44" s="32"/>
      <c r="O44" s="32"/>
      <c r="P44" s="32"/>
      <c r="Q44" s="32"/>
      <c r="R44" s="32"/>
      <c r="S44" s="32"/>
      <c r="T44" s="32"/>
      <c r="U44" s="32"/>
      <c r="V44" s="32"/>
      <c r="W44" s="32"/>
      <c r="X44" s="32"/>
      <c r="Y44" s="32"/>
      <c r="Z44" s="32"/>
      <c r="AA44" s="32"/>
      <c r="AB44" s="32"/>
      <c r="AC44" s="32"/>
      <c r="AD44" s="32"/>
      <c r="AE44" s="32"/>
    </row>
    <row r="45" spans="1:85" customFormat="1" ht="15" x14ac:dyDescent="0.25">
      <c r="A45" s="5" t="s">
        <v>15</v>
      </c>
      <c r="B45" s="5" t="s">
        <v>23</v>
      </c>
      <c r="C45" s="5" t="s">
        <v>34</v>
      </c>
      <c r="D45" s="5" t="s">
        <v>43</v>
      </c>
      <c r="E45" s="6">
        <v>1</v>
      </c>
      <c r="F45" s="5" t="s">
        <v>198</v>
      </c>
      <c r="G45" s="7">
        <v>1994187</v>
      </c>
      <c r="H45" s="5" t="s">
        <v>199</v>
      </c>
      <c r="I45" s="5" t="s">
        <v>200</v>
      </c>
      <c r="J45" s="6">
        <v>0</v>
      </c>
      <c r="K45" s="6">
        <v>41</v>
      </c>
      <c r="L45" s="5" t="s">
        <v>53</v>
      </c>
      <c r="M45" s="5" t="s">
        <v>54</v>
      </c>
      <c r="N45" s="32"/>
      <c r="O45" s="32"/>
      <c r="P45" s="32"/>
      <c r="Q45" s="32"/>
      <c r="R45" s="32"/>
      <c r="S45" s="32"/>
      <c r="T45" s="32"/>
      <c r="U45" s="32"/>
      <c r="V45" s="32"/>
      <c r="W45" s="32"/>
      <c r="X45" s="32"/>
      <c r="Y45" s="32"/>
      <c r="Z45" s="32"/>
      <c r="AA45" s="32"/>
      <c r="AB45" s="32"/>
      <c r="AC45" s="32"/>
      <c r="AD45" s="32"/>
      <c r="AE45" s="32"/>
    </row>
    <row r="46" spans="1:85" customFormat="1" ht="15" x14ac:dyDescent="0.25">
      <c r="A46" s="5" t="s">
        <v>15</v>
      </c>
      <c r="B46" s="5" t="s">
        <v>23</v>
      </c>
      <c r="C46" s="5" t="s">
        <v>34</v>
      </c>
      <c r="D46" s="5" t="s">
        <v>43</v>
      </c>
      <c r="E46" s="6">
        <v>1</v>
      </c>
      <c r="F46" s="5" t="s">
        <v>201</v>
      </c>
      <c r="G46" s="7">
        <v>708144</v>
      </c>
      <c r="H46" s="5" t="s">
        <v>202</v>
      </c>
      <c r="I46" s="5" t="s">
        <v>203</v>
      </c>
      <c r="J46" s="6">
        <v>0</v>
      </c>
      <c r="K46" s="6">
        <v>3</v>
      </c>
      <c r="L46" s="5" t="s">
        <v>56</v>
      </c>
      <c r="M46" s="5" t="s">
        <v>57</v>
      </c>
      <c r="N46" s="32"/>
      <c r="O46" s="32"/>
      <c r="P46" s="32"/>
      <c r="Q46" s="32"/>
      <c r="R46" s="32"/>
      <c r="S46" s="32"/>
      <c r="T46" s="32"/>
      <c r="U46" s="32"/>
      <c r="V46" s="32"/>
      <c r="W46" s="32"/>
      <c r="X46" s="32"/>
      <c r="Y46" s="32"/>
      <c r="Z46" s="32"/>
      <c r="AA46" s="32"/>
      <c r="AB46" s="32"/>
      <c r="AC46" s="32"/>
      <c r="AD46" s="32"/>
      <c r="AE46" s="32"/>
    </row>
    <row r="47" spans="1:85" customFormat="1" ht="15" x14ac:dyDescent="0.25">
      <c r="A47" s="5" t="s">
        <v>15</v>
      </c>
      <c r="B47" s="5" t="s">
        <v>23</v>
      </c>
      <c r="C47" s="5" t="s">
        <v>34</v>
      </c>
      <c r="D47" s="5" t="s">
        <v>43</v>
      </c>
      <c r="E47" s="6">
        <v>1</v>
      </c>
      <c r="F47" s="5" t="s">
        <v>204</v>
      </c>
      <c r="G47" s="7">
        <v>3880443</v>
      </c>
      <c r="H47" s="5" t="s">
        <v>205</v>
      </c>
      <c r="I47" s="5" t="s">
        <v>66</v>
      </c>
      <c r="J47" s="6">
        <v>0</v>
      </c>
      <c r="K47" s="6">
        <v>71</v>
      </c>
      <c r="L47" s="5" t="s">
        <v>113</v>
      </c>
      <c r="M47" s="5" t="s">
        <v>206</v>
      </c>
      <c r="N47" s="32"/>
      <c r="O47" s="32"/>
      <c r="P47" s="32"/>
      <c r="Q47" s="32"/>
      <c r="R47" s="32"/>
      <c r="S47" s="32"/>
      <c r="T47" s="32"/>
      <c r="U47" s="32"/>
      <c r="V47" s="32"/>
      <c r="W47" s="32"/>
      <c r="X47" s="32"/>
      <c r="Y47" s="32"/>
      <c r="Z47" s="32"/>
      <c r="AA47" s="32"/>
      <c r="AB47" s="32"/>
      <c r="AC47" s="32"/>
      <c r="AD47" s="32"/>
      <c r="AE47" s="32"/>
    </row>
    <row r="48" spans="1:85" customFormat="1" ht="15" x14ac:dyDescent="0.25">
      <c r="A48" s="5" t="s">
        <v>15</v>
      </c>
      <c r="B48" s="5" t="s">
        <v>23</v>
      </c>
      <c r="C48" s="5" t="s">
        <v>34</v>
      </c>
      <c r="D48" s="5" t="s">
        <v>43</v>
      </c>
      <c r="E48" s="6">
        <v>1</v>
      </c>
      <c r="F48" s="5" t="s">
        <v>207</v>
      </c>
      <c r="G48" s="7">
        <v>1369690</v>
      </c>
      <c r="H48" s="5" t="s">
        <v>208</v>
      </c>
      <c r="I48" s="5" t="s">
        <v>209</v>
      </c>
      <c r="J48" s="6">
        <v>0</v>
      </c>
      <c r="K48" s="6">
        <v>6</v>
      </c>
      <c r="L48" s="5" t="s">
        <v>56</v>
      </c>
      <c r="M48" s="5" t="s">
        <v>57</v>
      </c>
      <c r="N48" s="32"/>
      <c r="O48" s="32"/>
      <c r="P48" s="32"/>
      <c r="Q48" s="32"/>
      <c r="R48" s="32"/>
      <c r="S48" s="32"/>
      <c r="T48" s="32"/>
      <c r="U48" s="32"/>
      <c r="V48" s="32"/>
      <c r="W48" s="32"/>
      <c r="X48" s="32"/>
      <c r="Y48" s="32"/>
      <c r="Z48" s="32"/>
      <c r="AA48" s="32"/>
      <c r="AB48" s="32"/>
      <c r="AC48" s="32"/>
      <c r="AD48" s="32"/>
      <c r="AE48" s="32"/>
    </row>
    <row r="49" spans="1:85" customFormat="1" ht="15" x14ac:dyDescent="0.25">
      <c r="A49" s="5" t="s">
        <v>15</v>
      </c>
      <c r="B49" s="5" t="s">
        <v>23</v>
      </c>
      <c r="C49" s="5" t="s">
        <v>34</v>
      </c>
      <c r="D49" s="5" t="s">
        <v>43</v>
      </c>
      <c r="E49" s="6">
        <v>1</v>
      </c>
      <c r="F49" s="5" t="s">
        <v>210</v>
      </c>
      <c r="G49" s="7">
        <v>1318740</v>
      </c>
      <c r="H49" s="5" t="s">
        <v>211</v>
      </c>
      <c r="I49" s="5" t="s">
        <v>212</v>
      </c>
      <c r="J49" s="6">
        <v>0</v>
      </c>
      <c r="K49" s="6">
        <v>6</v>
      </c>
      <c r="L49" s="5" t="s">
        <v>65</v>
      </c>
      <c r="M49" s="5" t="s">
        <v>197</v>
      </c>
      <c r="N49" s="32"/>
      <c r="O49" s="32"/>
      <c r="P49" s="32"/>
      <c r="Q49" s="32"/>
      <c r="R49" s="32"/>
      <c r="S49" s="32"/>
      <c r="T49" s="32"/>
      <c r="U49" s="32"/>
      <c r="V49" s="32"/>
      <c r="W49" s="32"/>
      <c r="X49" s="32"/>
      <c r="Y49" s="32"/>
      <c r="Z49" s="32"/>
      <c r="AA49" s="32"/>
      <c r="AB49" s="32"/>
      <c r="AC49" s="32"/>
      <c r="AD49" s="32"/>
      <c r="AE49" s="32"/>
    </row>
    <row r="50" spans="1:85" customFormat="1" ht="15" x14ac:dyDescent="0.25">
      <c r="A50" s="5" t="s">
        <v>15</v>
      </c>
      <c r="B50" s="5" t="s">
        <v>23</v>
      </c>
      <c r="C50" s="5" t="s">
        <v>34</v>
      </c>
      <c r="D50" s="5" t="s">
        <v>43</v>
      </c>
      <c r="E50" s="6">
        <v>1</v>
      </c>
      <c r="F50" s="5" t="s">
        <v>213</v>
      </c>
      <c r="G50" s="7">
        <v>707479</v>
      </c>
      <c r="H50" s="5" t="s">
        <v>214</v>
      </c>
      <c r="I50" s="5" t="s">
        <v>215</v>
      </c>
      <c r="J50" s="6">
        <v>0</v>
      </c>
      <c r="K50" s="6">
        <v>3</v>
      </c>
      <c r="L50" s="5" t="s">
        <v>65</v>
      </c>
      <c r="M50" s="5" t="s">
        <v>197</v>
      </c>
      <c r="N50" s="32"/>
      <c r="O50" s="32"/>
      <c r="P50" s="32"/>
      <c r="Q50" s="32"/>
      <c r="R50" s="32"/>
      <c r="S50" s="32"/>
      <c r="T50" s="32"/>
      <c r="U50" s="32"/>
      <c r="V50" s="32"/>
      <c r="W50" s="32"/>
      <c r="X50" s="32"/>
      <c r="Y50" s="32"/>
      <c r="Z50" s="32"/>
      <c r="AA50" s="32"/>
      <c r="AB50" s="32"/>
      <c r="AC50" s="32"/>
      <c r="AD50" s="32"/>
      <c r="AE50" s="32"/>
    </row>
    <row r="51" spans="1:85" customFormat="1" ht="15" x14ac:dyDescent="0.25">
      <c r="A51" s="5" t="s">
        <v>15</v>
      </c>
      <c r="B51" s="5" t="s">
        <v>23</v>
      </c>
      <c r="C51" s="5" t="s">
        <v>34</v>
      </c>
      <c r="D51" s="5" t="s">
        <v>43</v>
      </c>
      <c r="E51" s="6">
        <v>1</v>
      </c>
      <c r="F51" s="5" t="s">
        <v>216</v>
      </c>
      <c r="G51" s="7">
        <v>911232</v>
      </c>
      <c r="H51" s="5" t="s">
        <v>217</v>
      </c>
      <c r="I51" s="5" t="s">
        <v>218</v>
      </c>
      <c r="J51" s="6">
        <v>0</v>
      </c>
      <c r="K51" s="6">
        <v>4</v>
      </c>
      <c r="L51" s="5" t="s">
        <v>65</v>
      </c>
      <c r="M51" s="5" t="s">
        <v>197</v>
      </c>
      <c r="N51" s="32"/>
      <c r="O51" s="32"/>
      <c r="P51" s="32"/>
      <c r="Q51" s="32"/>
      <c r="R51" s="32"/>
      <c r="S51" s="32"/>
      <c r="T51" s="32"/>
      <c r="U51" s="32"/>
      <c r="V51" s="32"/>
      <c r="W51" s="32"/>
      <c r="X51" s="32"/>
      <c r="Y51" s="32"/>
      <c r="Z51" s="32"/>
      <c r="AA51" s="32"/>
      <c r="AB51" s="32"/>
      <c r="AC51" s="32"/>
      <c r="AD51" s="32"/>
      <c r="AE51" s="32"/>
    </row>
    <row r="52" spans="1:85" customFormat="1" ht="15" x14ac:dyDescent="0.25">
      <c r="A52" s="5" t="s">
        <v>15</v>
      </c>
      <c r="B52" s="5" t="s">
        <v>23</v>
      </c>
      <c r="C52" s="5" t="s">
        <v>34</v>
      </c>
      <c r="D52" s="5" t="s">
        <v>43</v>
      </c>
      <c r="E52" s="6">
        <v>1</v>
      </c>
      <c r="F52" s="5" t="s">
        <v>219</v>
      </c>
      <c r="G52" s="7">
        <v>1114986</v>
      </c>
      <c r="H52" s="5" t="s">
        <v>220</v>
      </c>
      <c r="I52" s="5" t="s">
        <v>221</v>
      </c>
      <c r="J52" s="6">
        <v>0</v>
      </c>
      <c r="K52" s="6">
        <v>5</v>
      </c>
      <c r="L52" s="5" t="s">
        <v>65</v>
      </c>
      <c r="M52" s="5" t="s">
        <v>197</v>
      </c>
      <c r="N52" s="32"/>
      <c r="O52" s="32"/>
      <c r="P52" s="32"/>
      <c r="Q52" s="32"/>
      <c r="R52" s="32"/>
      <c r="S52" s="32"/>
      <c r="T52" s="32"/>
      <c r="U52" s="32"/>
      <c r="V52" s="32"/>
      <c r="W52" s="32"/>
      <c r="X52" s="32"/>
      <c r="Y52" s="32"/>
      <c r="Z52" s="32"/>
      <c r="AA52" s="32"/>
      <c r="AB52" s="32"/>
      <c r="AC52" s="32"/>
      <c r="AD52" s="32"/>
      <c r="AE52" s="32"/>
    </row>
    <row r="53" spans="1:85" customFormat="1" ht="15" x14ac:dyDescent="0.25">
      <c r="A53" s="5" t="s">
        <v>15</v>
      </c>
      <c r="B53" s="5" t="s">
        <v>23</v>
      </c>
      <c r="C53" s="5" t="s">
        <v>34</v>
      </c>
      <c r="D53" s="5" t="s">
        <v>43</v>
      </c>
      <c r="E53" s="6">
        <v>1</v>
      </c>
      <c r="F53" s="5" t="s">
        <v>222</v>
      </c>
      <c r="G53" s="7">
        <v>911232</v>
      </c>
      <c r="H53" s="5" t="s">
        <v>223</v>
      </c>
      <c r="I53" s="5" t="s">
        <v>224</v>
      </c>
      <c r="J53" s="6">
        <v>0</v>
      </c>
      <c r="K53" s="6">
        <v>4</v>
      </c>
      <c r="L53" s="5" t="s">
        <v>65</v>
      </c>
      <c r="M53" s="5" t="s">
        <v>197</v>
      </c>
      <c r="N53" s="32"/>
      <c r="O53" s="32"/>
      <c r="P53" s="32"/>
      <c r="Q53" s="32"/>
      <c r="R53" s="32"/>
      <c r="S53" s="32"/>
      <c r="T53" s="32"/>
      <c r="U53" s="32"/>
      <c r="V53" s="32"/>
      <c r="W53" s="32"/>
      <c r="X53" s="32"/>
      <c r="Y53" s="32"/>
      <c r="Z53" s="32"/>
      <c r="AA53" s="32"/>
      <c r="AB53" s="32"/>
      <c r="AC53" s="32"/>
      <c r="AD53" s="32"/>
      <c r="AE53" s="32"/>
    </row>
    <row r="54" spans="1:85" customFormat="1" ht="15" x14ac:dyDescent="0.25">
      <c r="A54" s="5" t="s">
        <v>15</v>
      </c>
      <c r="B54" s="5" t="s">
        <v>23</v>
      </c>
      <c r="C54" s="5" t="s">
        <v>34</v>
      </c>
      <c r="D54" s="5" t="s">
        <v>43</v>
      </c>
      <c r="E54" s="6">
        <v>1</v>
      </c>
      <c r="F54" s="5" t="s">
        <v>225</v>
      </c>
      <c r="G54" s="7">
        <v>863123</v>
      </c>
      <c r="H54" s="5" t="s">
        <v>226</v>
      </c>
      <c r="I54" s="5" t="s">
        <v>227</v>
      </c>
      <c r="J54" s="6">
        <v>0</v>
      </c>
      <c r="K54" s="6">
        <v>4</v>
      </c>
      <c r="L54" s="5" t="s">
        <v>65</v>
      </c>
      <c r="M54" s="5" t="s">
        <v>197</v>
      </c>
      <c r="N54" s="32"/>
      <c r="O54" s="32"/>
      <c r="P54" s="32"/>
      <c r="Q54" s="32"/>
      <c r="R54" s="32"/>
      <c r="S54" s="32"/>
      <c r="T54" s="32"/>
      <c r="U54" s="32"/>
      <c r="V54" s="32"/>
      <c r="W54" s="32"/>
      <c r="X54" s="32"/>
      <c r="Y54" s="32"/>
      <c r="Z54" s="32"/>
      <c r="AA54" s="32"/>
      <c r="AB54" s="32"/>
      <c r="AC54" s="32"/>
      <c r="AD54" s="32"/>
      <c r="AE54" s="32"/>
    </row>
    <row r="55" spans="1:85" customFormat="1" ht="15" x14ac:dyDescent="0.25">
      <c r="A55" s="5" t="s">
        <v>15</v>
      </c>
      <c r="B55" s="5" t="s">
        <v>23</v>
      </c>
      <c r="C55" s="5" t="s">
        <v>34</v>
      </c>
      <c r="D55" s="5" t="s">
        <v>43</v>
      </c>
      <c r="E55" s="6">
        <v>1</v>
      </c>
      <c r="F55" s="5" t="s">
        <v>228</v>
      </c>
      <c r="G55" s="7">
        <v>1114986</v>
      </c>
      <c r="H55" s="5" t="s">
        <v>229</v>
      </c>
      <c r="I55" s="5" t="s">
        <v>230</v>
      </c>
      <c r="J55" s="6">
        <v>0</v>
      </c>
      <c r="K55" s="6">
        <v>5</v>
      </c>
      <c r="L55" s="5" t="s">
        <v>65</v>
      </c>
      <c r="M55" s="5" t="s">
        <v>197</v>
      </c>
      <c r="N55" s="32"/>
      <c r="O55" s="32"/>
      <c r="P55" s="32"/>
      <c r="Q55" s="32"/>
      <c r="R55" s="32"/>
      <c r="S55" s="32"/>
      <c r="T55" s="32"/>
      <c r="U55" s="32"/>
      <c r="V55" s="32"/>
      <c r="W55" s="32"/>
      <c r="X55" s="32"/>
      <c r="Y55" s="32"/>
      <c r="Z55" s="32"/>
      <c r="AA55" s="32"/>
      <c r="AB55" s="32"/>
      <c r="AC55" s="32"/>
      <c r="AD55" s="32"/>
      <c r="AE55" s="32"/>
    </row>
    <row r="56" spans="1:85" customFormat="1" ht="15" x14ac:dyDescent="0.25">
      <c r="A56" s="5" t="s">
        <v>15</v>
      </c>
      <c r="B56" s="5" t="s">
        <v>23</v>
      </c>
      <c r="C56" s="5" t="s">
        <v>34</v>
      </c>
      <c r="D56" s="5" t="s">
        <v>43</v>
      </c>
      <c r="E56" s="6">
        <v>1</v>
      </c>
      <c r="F56" s="5" t="s">
        <v>231</v>
      </c>
      <c r="G56" s="7">
        <v>16473869</v>
      </c>
      <c r="H56" s="5" t="s">
        <v>232</v>
      </c>
      <c r="I56" s="5" t="s">
        <v>233</v>
      </c>
      <c r="J56" s="6">
        <v>0</v>
      </c>
      <c r="K56" s="6">
        <v>133</v>
      </c>
      <c r="L56" s="5" t="s">
        <v>234</v>
      </c>
      <c r="M56" s="5" t="s">
        <v>235</v>
      </c>
      <c r="N56" s="32"/>
      <c r="O56" s="32"/>
      <c r="P56" s="32"/>
      <c r="Q56" s="32"/>
      <c r="R56" s="32"/>
      <c r="S56" s="32"/>
      <c r="T56" s="32"/>
      <c r="U56" s="32"/>
      <c r="V56" s="32"/>
      <c r="W56" s="32"/>
      <c r="X56" s="32"/>
      <c r="Y56" s="32"/>
      <c r="Z56" s="32"/>
      <c r="AA56" s="32"/>
      <c r="AB56" s="32"/>
      <c r="AC56" s="32"/>
      <c r="AD56" s="32"/>
      <c r="AE56" s="32"/>
    </row>
    <row r="57" spans="1:85" customFormat="1" ht="15" x14ac:dyDescent="0.25">
      <c r="A57" s="5" t="s">
        <v>15</v>
      </c>
      <c r="B57" s="5" t="s">
        <v>23</v>
      </c>
      <c r="C57" s="5" t="s">
        <v>34</v>
      </c>
      <c r="D57" s="5" t="s">
        <v>43</v>
      </c>
      <c r="E57" s="6">
        <v>1</v>
      </c>
      <c r="F57" s="5" t="s">
        <v>236</v>
      </c>
      <c r="G57" s="7">
        <v>795674</v>
      </c>
      <c r="H57" s="5" t="s">
        <v>237</v>
      </c>
      <c r="I57" s="5" t="s">
        <v>238</v>
      </c>
      <c r="J57" s="6">
        <v>0</v>
      </c>
      <c r="K57" s="6">
        <v>4</v>
      </c>
      <c r="L57" s="5" t="s">
        <v>20</v>
      </c>
      <c r="M57" s="5" t="s">
        <v>21</v>
      </c>
      <c r="N57" s="32"/>
      <c r="O57" s="32"/>
      <c r="P57" s="32"/>
      <c r="Q57" s="32"/>
      <c r="R57" s="32"/>
      <c r="S57" s="32"/>
      <c r="T57" s="32"/>
      <c r="U57" s="32"/>
      <c r="V57" s="32"/>
      <c r="W57" s="32"/>
      <c r="X57" s="32"/>
      <c r="Y57" s="32"/>
      <c r="Z57" s="32"/>
      <c r="AA57" s="32"/>
      <c r="AB57" s="32"/>
      <c r="AC57" s="32"/>
      <c r="AD57" s="32"/>
      <c r="AE57" s="32"/>
    </row>
    <row r="58" spans="1:85" customFormat="1" ht="15" x14ac:dyDescent="0.25">
      <c r="A58" s="5" t="s">
        <v>15</v>
      </c>
      <c r="B58" s="5" t="s">
        <v>23</v>
      </c>
      <c r="C58" s="5" t="s">
        <v>34</v>
      </c>
      <c r="D58" s="5" t="s">
        <v>43</v>
      </c>
      <c r="E58" s="6">
        <v>1</v>
      </c>
      <c r="F58" s="5" t="s">
        <v>239</v>
      </c>
      <c r="G58" s="7">
        <v>6585178</v>
      </c>
      <c r="H58" s="5" t="s">
        <v>240</v>
      </c>
      <c r="I58" s="5" t="s">
        <v>241</v>
      </c>
      <c r="J58" s="6">
        <v>0</v>
      </c>
      <c r="K58" s="6">
        <v>91</v>
      </c>
      <c r="L58" s="5" t="s">
        <v>48</v>
      </c>
      <c r="M58" s="5" t="s">
        <v>49</v>
      </c>
      <c r="N58" s="32"/>
      <c r="O58" s="32"/>
      <c r="P58" s="32"/>
      <c r="Q58" s="32"/>
      <c r="R58" s="32"/>
      <c r="S58" s="32"/>
      <c r="T58" s="32"/>
      <c r="U58" s="32"/>
      <c r="V58" s="32"/>
      <c r="W58" s="32"/>
      <c r="X58" s="32"/>
      <c r="Y58" s="32"/>
      <c r="Z58" s="32"/>
      <c r="AA58" s="32"/>
      <c r="AB58" s="32"/>
      <c r="AC58" s="32"/>
      <c r="AD58" s="32"/>
      <c r="AE58" s="32"/>
    </row>
    <row r="59" spans="1:85" customFormat="1" ht="15" x14ac:dyDescent="0.25">
      <c r="A59" s="5" t="s">
        <v>15</v>
      </c>
      <c r="B59" s="5" t="s">
        <v>23</v>
      </c>
      <c r="C59" s="5" t="s">
        <v>34</v>
      </c>
      <c r="D59" s="5" t="s">
        <v>43</v>
      </c>
      <c r="E59" s="6">
        <v>1</v>
      </c>
      <c r="F59" s="5" t="s">
        <v>242</v>
      </c>
      <c r="G59" s="7">
        <v>727966</v>
      </c>
      <c r="H59" s="5" t="s">
        <v>243</v>
      </c>
      <c r="I59" s="5" t="s">
        <v>244</v>
      </c>
      <c r="J59" s="6">
        <v>0</v>
      </c>
      <c r="K59" s="6">
        <v>4</v>
      </c>
      <c r="L59" s="5" t="s">
        <v>56</v>
      </c>
      <c r="M59" s="5" t="s">
        <v>57</v>
      </c>
      <c r="N59" s="32"/>
      <c r="O59" s="32"/>
      <c r="P59" s="32"/>
      <c r="Q59" s="32"/>
      <c r="R59" s="32"/>
      <c r="S59" s="32"/>
      <c r="T59" s="32"/>
      <c r="U59" s="32"/>
      <c r="V59" s="32"/>
      <c r="W59" s="32"/>
      <c r="X59" s="32"/>
      <c r="Y59" s="32"/>
      <c r="Z59" s="32"/>
      <c r="AA59" s="32"/>
      <c r="AB59" s="32"/>
      <c r="AC59" s="32"/>
      <c r="AD59" s="32"/>
      <c r="AE59" s="32"/>
    </row>
    <row r="60" spans="1:85" s="34" customFormat="1" ht="12.75" x14ac:dyDescent="0.2">
      <c r="A60" s="8" t="s">
        <v>58</v>
      </c>
      <c r="B60" s="8"/>
      <c r="C60" s="8"/>
      <c r="D60" s="8"/>
      <c r="E60" s="9">
        <f>SUM(E40:E59)</f>
        <v>20</v>
      </c>
      <c r="F60" s="8"/>
      <c r="G60" s="10">
        <f>SUM(G40:G59)</f>
        <v>74375316</v>
      </c>
      <c r="H60" s="8"/>
      <c r="I60" s="8"/>
      <c r="J60" s="9">
        <f t="shared" ref="J60:K60" si="4">SUM(J40:J59)</f>
        <v>0</v>
      </c>
      <c r="K60" s="9">
        <f t="shared" si="4"/>
        <v>801</v>
      </c>
      <c r="L60" s="8"/>
      <c r="M60" s="8"/>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row>
    <row r="61" spans="1:85" customFormat="1" ht="15" x14ac:dyDescent="0.25">
      <c r="A61" s="5" t="s">
        <v>15</v>
      </c>
      <c r="B61" s="5" t="s">
        <v>19</v>
      </c>
      <c r="C61" s="5" t="s">
        <v>36</v>
      </c>
      <c r="D61" s="5" t="s">
        <v>43</v>
      </c>
      <c r="E61" s="6">
        <v>1</v>
      </c>
      <c r="F61" s="5" t="s">
        <v>245</v>
      </c>
      <c r="G61" s="7">
        <v>514087</v>
      </c>
      <c r="H61" s="5" t="s">
        <v>246</v>
      </c>
      <c r="I61" s="5" t="s">
        <v>247</v>
      </c>
      <c r="J61" s="6">
        <v>0</v>
      </c>
      <c r="K61" s="6">
        <v>2</v>
      </c>
      <c r="L61" s="5" t="s">
        <v>51</v>
      </c>
      <c r="M61" s="5" t="s">
        <v>52</v>
      </c>
      <c r="N61" s="32"/>
      <c r="O61" s="32"/>
      <c r="P61" s="32"/>
      <c r="Q61" s="32"/>
      <c r="R61" s="32"/>
      <c r="S61" s="32"/>
      <c r="T61" s="32"/>
      <c r="U61" s="32"/>
      <c r="V61" s="32"/>
      <c r="W61" s="32"/>
      <c r="X61" s="32"/>
      <c r="Y61" s="32"/>
      <c r="Z61" s="32"/>
      <c r="AA61" s="32"/>
      <c r="AB61" s="32"/>
      <c r="AC61" s="32"/>
      <c r="AD61" s="32"/>
      <c r="AE61" s="32"/>
    </row>
    <row r="62" spans="1:85" customFormat="1" ht="15" x14ac:dyDescent="0.25">
      <c r="A62" s="5" t="s">
        <v>15</v>
      </c>
      <c r="B62" s="5" t="s">
        <v>19</v>
      </c>
      <c r="C62" s="5" t="s">
        <v>36</v>
      </c>
      <c r="D62" s="5" t="s">
        <v>43</v>
      </c>
      <c r="E62" s="6">
        <v>1</v>
      </c>
      <c r="F62" s="5" t="s">
        <v>248</v>
      </c>
      <c r="G62" s="7">
        <v>552217</v>
      </c>
      <c r="H62" s="5" t="s">
        <v>249</v>
      </c>
      <c r="I62" s="5" t="s">
        <v>250</v>
      </c>
      <c r="J62" s="6">
        <v>0</v>
      </c>
      <c r="K62" s="6">
        <v>1</v>
      </c>
      <c r="L62" s="5" t="s">
        <v>251</v>
      </c>
      <c r="M62" s="5" t="s">
        <v>55</v>
      </c>
      <c r="N62" s="32"/>
      <c r="O62" s="32"/>
      <c r="P62" s="32"/>
      <c r="Q62" s="32"/>
      <c r="R62" s="32"/>
      <c r="S62" s="32"/>
      <c r="T62" s="32"/>
      <c r="U62" s="32"/>
      <c r="V62" s="32"/>
      <c r="W62" s="32"/>
      <c r="X62" s="32"/>
      <c r="Y62" s="32"/>
      <c r="Z62" s="32"/>
      <c r="AA62" s="32"/>
      <c r="AB62" s="32"/>
      <c r="AC62" s="32"/>
      <c r="AD62" s="32"/>
      <c r="AE62" s="32"/>
    </row>
    <row r="63" spans="1:85" customFormat="1" ht="15" x14ac:dyDescent="0.25">
      <c r="A63" s="5" t="s">
        <v>15</v>
      </c>
      <c r="B63" s="5" t="s">
        <v>19</v>
      </c>
      <c r="C63" s="5" t="s">
        <v>36</v>
      </c>
      <c r="D63" s="5" t="s">
        <v>43</v>
      </c>
      <c r="E63" s="6">
        <v>1</v>
      </c>
      <c r="F63" s="5" t="s">
        <v>252</v>
      </c>
      <c r="G63" s="7">
        <v>575360</v>
      </c>
      <c r="H63" s="5" t="s">
        <v>253</v>
      </c>
      <c r="I63" s="5" t="s">
        <v>254</v>
      </c>
      <c r="J63" s="6">
        <v>0</v>
      </c>
      <c r="K63" s="6">
        <v>1</v>
      </c>
      <c r="L63" s="5" t="s">
        <v>255</v>
      </c>
      <c r="M63" s="5" t="s">
        <v>256</v>
      </c>
      <c r="N63" s="32"/>
      <c r="O63" s="32"/>
      <c r="P63" s="32"/>
      <c r="Q63" s="32"/>
      <c r="R63" s="32"/>
      <c r="S63" s="32"/>
      <c r="T63" s="32"/>
      <c r="U63" s="32"/>
      <c r="V63" s="32"/>
      <c r="W63" s="32"/>
      <c r="X63" s="32"/>
      <c r="Y63" s="32"/>
      <c r="Z63" s="32"/>
      <c r="AA63" s="32"/>
      <c r="AB63" s="32"/>
      <c r="AC63" s="32"/>
      <c r="AD63" s="32"/>
      <c r="AE63" s="32"/>
    </row>
    <row r="64" spans="1:85" customFormat="1" ht="15" x14ac:dyDescent="0.25">
      <c r="A64" s="5" t="s">
        <v>15</v>
      </c>
      <c r="B64" s="5" t="s">
        <v>19</v>
      </c>
      <c r="C64" s="5" t="s">
        <v>36</v>
      </c>
      <c r="D64" s="5" t="s">
        <v>43</v>
      </c>
      <c r="E64" s="6">
        <v>1</v>
      </c>
      <c r="F64" s="5" t="s">
        <v>257</v>
      </c>
      <c r="G64" s="7">
        <v>553420</v>
      </c>
      <c r="H64" s="5" t="s">
        <v>258</v>
      </c>
      <c r="I64" s="5" t="s">
        <v>259</v>
      </c>
      <c r="J64" s="6">
        <v>0</v>
      </c>
      <c r="K64" s="6">
        <v>1</v>
      </c>
      <c r="L64" s="5" t="s">
        <v>260</v>
      </c>
      <c r="M64" s="5" t="s">
        <v>261</v>
      </c>
      <c r="N64" s="32"/>
      <c r="O64" s="32"/>
      <c r="P64" s="32"/>
      <c r="Q64" s="32"/>
      <c r="R64" s="32"/>
      <c r="S64" s="32"/>
      <c r="T64" s="32"/>
      <c r="U64" s="32"/>
      <c r="V64" s="32"/>
      <c r="W64" s="32"/>
      <c r="X64" s="32"/>
      <c r="Y64" s="32"/>
      <c r="Z64" s="32"/>
      <c r="AA64" s="32"/>
      <c r="AB64" s="32"/>
      <c r="AC64" s="32"/>
      <c r="AD64" s="32"/>
      <c r="AE64" s="32"/>
    </row>
    <row r="65" spans="1:85" customFormat="1" ht="15" x14ac:dyDescent="0.25">
      <c r="A65" s="5" t="s">
        <v>15</v>
      </c>
      <c r="B65" s="5" t="s">
        <v>23</v>
      </c>
      <c r="C65" s="5" t="s">
        <v>36</v>
      </c>
      <c r="D65" s="5" t="s">
        <v>43</v>
      </c>
      <c r="E65" s="6">
        <v>1</v>
      </c>
      <c r="F65" s="5" t="s">
        <v>262</v>
      </c>
      <c r="G65" s="7">
        <v>553274</v>
      </c>
      <c r="H65" s="5" t="s">
        <v>263</v>
      </c>
      <c r="I65" s="5" t="s">
        <v>264</v>
      </c>
      <c r="J65" s="6">
        <v>0</v>
      </c>
      <c r="K65" s="6">
        <v>2</v>
      </c>
      <c r="L65" s="5" t="s">
        <v>62</v>
      </c>
      <c r="M65" s="5" t="s">
        <v>265</v>
      </c>
      <c r="N65" s="32"/>
      <c r="O65" s="32"/>
      <c r="P65" s="32"/>
      <c r="Q65" s="32"/>
      <c r="R65" s="32"/>
      <c r="S65" s="32"/>
      <c r="T65" s="32"/>
      <c r="U65" s="32"/>
      <c r="V65" s="32"/>
      <c r="W65" s="32"/>
      <c r="X65" s="32"/>
      <c r="Y65" s="32"/>
      <c r="Z65" s="32"/>
      <c r="AA65" s="32"/>
      <c r="AB65" s="32"/>
      <c r="AC65" s="32"/>
      <c r="AD65" s="32"/>
      <c r="AE65" s="32"/>
    </row>
    <row r="66" spans="1:85" customFormat="1" ht="15" x14ac:dyDescent="0.25">
      <c r="A66" s="5" t="s">
        <v>15</v>
      </c>
      <c r="B66" s="5" t="s">
        <v>23</v>
      </c>
      <c r="C66" s="5" t="s">
        <v>36</v>
      </c>
      <c r="D66" s="5" t="s">
        <v>43</v>
      </c>
      <c r="E66" s="6">
        <v>1</v>
      </c>
      <c r="F66" s="5" t="s">
        <v>266</v>
      </c>
      <c r="G66" s="7">
        <v>520003</v>
      </c>
      <c r="H66" s="5" t="s">
        <v>267</v>
      </c>
      <c r="I66" s="5" t="s">
        <v>259</v>
      </c>
      <c r="J66" s="6">
        <v>0</v>
      </c>
      <c r="K66" s="6">
        <v>1</v>
      </c>
      <c r="L66" s="5" t="s">
        <v>63</v>
      </c>
      <c r="M66" s="5" t="s">
        <v>268</v>
      </c>
      <c r="N66" s="32"/>
      <c r="O66" s="32"/>
      <c r="P66" s="32"/>
      <c r="Q66" s="32"/>
      <c r="R66" s="32"/>
      <c r="S66" s="32"/>
      <c r="T66" s="32"/>
      <c r="U66" s="32"/>
      <c r="V66" s="32"/>
      <c r="W66" s="32"/>
      <c r="X66" s="32"/>
      <c r="Y66" s="32"/>
      <c r="Z66" s="32"/>
      <c r="AA66" s="32"/>
      <c r="AB66" s="32"/>
      <c r="AC66" s="32"/>
      <c r="AD66" s="32"/>
      <c r="AE66" s="32"/>
    </row>
    <row r="67" spans="1:85" customFormat="1" ht="15" x14ac:dyDescent="0.25">
      <c r="A67" s="5" t="s">
        <v>15</v>
      </c>
      <c r="B67" s="5" t="s">
        <v>23</v>
      </c>
      <c r="C67" s="5" t="s">
        <v>36</v>
      </c>
      <c r="D67" s="5" t="s">
        <v>43</v>
      </c>
      <c r="E67" s="6">
        <v>1</v>
      </c>
      <c r="F67" s="5" t="s">
        <v>269</v>
      </c>
      <c r="G67" s="7">
        <v>516885</v>
      </c>
      <c r="H67" s="5" t="s">
        <v>270</v>
      </c>
      <c r="I67" s="5" t="s">
        <v>68</v>
      </c>
      <c r="J67" s="6">
        <v>0</v>
      </c>
      <c r="K67" s="6">
        <v>1</v>
      </c>
      <c r="L67" s="5" t="s">
        <v>271</v>
      </c>
      <c r="M67" s="5" t="s">
        <v>47</v>
      </c>
      <c r="N67" s="32"/>
      <c r="O67" s="32"/>
      <c r="P67" s="32"/>
      <c r="Q67" s="32"/>
      <c r="R67" s="32"/>
      <c r="S67" s="32"/>
      <c r="T67" s="32"/>
      <c r="U67" s="32"/>
      <c r="V67" s="32"/>
      <c r="W67" s="32"/>
      <c r="X67" s="32"/>
      <c r="Y67" s="32"/>
      <c r="Z67" s="32"/>
      <c r="AA67" s="32"/>
      <c r="AB67" s="32"/>
      <c r="AC67" s="32"/>
      <c r="AD67" s="32"/>
      <c r="AE67" s="32"/>
    </row>
    <row r="68" spans="1:85" s="34" customFormat="1" ht="12.75" x14ac:dyDescent="0.2">
      <c r="A68" s="8" t="s">
        <v>59</v>
      </c>
      <c r="B68" s="8"/>
      <c r="C68" s="8"/>
      <c r="D68" s="8"/>
      <c r="E68" s="9">
        <f>SUM(E61:E67)</f>
        <v>7</v>
      </c>
      <c r="F68" s="8"/>
      <c r="G68" s="10">
        <f>SUM(G61:G67)</f>
        <v>3785246</v>
      </c>
      <c r="H68" s="8"/>
      <c r="I68" s="8"/>
      <c r="J68" s="9">
        <f t="shared" ref="J68:K68" si="5">SUM(J61:J67)</f>
        <v>0</v>
      </c>
      <c r="K68" s="9">
        <f t="shared" si="5"/>
        <v>9</v>
      </c>
      <c r="L68" s="8"/>
      <c r="M68" s="8"/>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row>
    <row r="69" spans="1:85" s="44" customFormat="1" ht="15" x14ac:dyDescent="0.25">
      <c r="A69" s="15"/>
      <c r="B69" s="15"/>
      <c r="C69" s="15"/>
      <c r="D69" s="16" t="s">
        <v>60</v>
      </c>
      <c r="E69" s="17">
        <f>SUM(E68,E60,E39,E36,E31,E28,E24,E22)</f>
        <v>54</v>
      </c>
      <c r="F69" s="15"/>
      <c r="G69" s="18">
        <f>SUM(G68,G60,G39,G36,G31,G28,G24,G22)</f>
        <v>239806327</v>
      </c>
      <c r="H69" s="15"/>
      <c r="I69" s="15"/>
      <c r="J69" s="17">
        <f>SUM(J68,J60,J39,J36,J31,J28,J24,J22)</f>
        <v>0</v>
      </c>
      <c r="K69" s="17">
        <f>SUM(K68,K60,K39,K36,K31,K28,K24,K22)</f>
        <v>1305</v>
      </c>
      <c r="L69" s="15"/>
      <c r="M69" s="15"/>
      <c r="N69" s="43"/>
      <c r="O69" s="43"/>
      <c r="P69" s="43"/>
      <c r="Q69" s="43"/>
      <c r="R69" s="43"/>
      <c r="S69" s="43"/>
      <c r="T69" s="43"/>
      <c r="U69" s="43"/>
      <c r="V69" s="43"/>
      <c r="W69" s="43"/>
      <c r="X69" s="43"/>
      <c r="Y69" s="43"/>
      <c r="Z69" s="43"/>
      <c r="AA69" s="43"/>
      <c r="AB69" s="43"/>
      <c r="AC69" s="43"/>
      <c r="AD69" s="43"/>
      <c r="AE69" s="43"/>
    </row>
    <row r="70" spans="1:85" s="40" customFormat="1" ht="11.25" x14ac:dyDescent="0.2">
      <c r="A70" s="5"/>
      <c r="B70" s="5"/>
      <c r="C70" s="5"/>
      <c r="D70" s="5"/>
      <c r="E70" s="6"/>
      <c r="F70" s="5"/>
      <c r="G70" s="7"/>
      <c r="H70" s="5"/>
      <c r="I70" s="20"/>
      <c r="J70" s="6"/>
      <c r="K70" s="6"/>
      <c r="L70" s="5"/>
      <c r="M70" s="5"/>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row>
    <row r="71" spans="1:85" s="40" customFormat="1" ht="11.25" x14ac:dyDescent="0.2">
      <c r="A71" s="5"/>
      <c r="B71" s="5"/>
      <c r="C71" s="5"/>
      <c r="D71" s="5"/>
      <c r="E71" s="6"/>
      <c r="F71" s="5"/>
      <c r="G71" s="7"/>
      <c r="H71" s="5"/>
      <c r="I71" s="20"/>
      <c r="J71" s="6"/>
      <c r="K71" s="6"/>
      <c r="L71" s="5"/>
      <c r="M71" s="5"/>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row>
    <row r="72" spans="1:85" s="40" customFormat="1" ht="11.25" x14ac:dyDescent="0.2">
      <c r="A72" s="5"/>
      <c r="B72" s="5"/>
      <c r="C72" s="5"/>
      <c r="D72" s="5"/>
      <c r="E72" s="6"/>
      <c r="F72" s="5"/>
      <c r="G72" s="7"/>
      <c r="H72" s="5"/>
      <c r="I72" s="20"/>
      <c r="J72" s="6"/>
      <c r="K72" s="6"/>
      <c r="L72" s="5"/>
      <c r="M72" s="5"/>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row>
    <row r="73" spans="1:85" s="40" customFormat="1" ht="11.25" x14ac:dyDescent="0.2">
      <c r="A73" s="5"/>
      <c r="B73" s="5"/>
      <c r="C73" s="5"/>
      <c r="D73" s="5"/>
      <c r="E73" s="6"/>
      <c r="F73" s="5"/>
      <c r="G73" s="7"/>
      <c r="H73" s="5"/>
      <c r="I73" s="20"/>
      <c r="J73" s="6"/>
      <c r="K73" s="6"/>
      <c r="L73" s="5"/>
      <c r="M73" s="5"/>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row>
    <row r="74" spans="1:85" s="40" customFormat="1" ht="11.25" x14ac:dyDescent="0.2">
      <c r="A74" s="5"/>
      <c r="B74" s="5"/>
      <c r="C74" s="5"/>
      <c r="D74" s="5"/>
      <c r="E74" s="6"/>
      <c r="F74" s="5"/>
      <c r="G74" s="7"/>
      <c r="H74" s="5"/>
      <c r="I74" s="20"/>
      <c r="J74" s="6"/>
      <c r="K74" s="6"/>
      <c r="L74" s="5"/>
      <c r="M74" s="5"/>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row>
    <row r="75" spans="1:85" s="40" customFormat="1" ht="11.25" x14ac:dyDescent="0.2">
      <c r="A75" s="5"/>
      <c r="B75" s="5"/>
      <c r="C75" s="5"/>
      <c r="D75" s="5"/>
      <c r="E75" s="6"/>
      <c r="F75" s="5"/>
      <c r="G75" s="7"/>
      <c r="H75" s="5"/>
      <c r="I75" s="20"/>
      <c r="J75" s="6"/>
      <c r="K75" s="6"/>
      <c r="L75" s="5"/>
      <c r="M75" s="5"/>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row>
    <row r="76" spans="1:85" s="40" customFormat="1" ht="11.25" x14ac:dyDescent="0.2">
      <c r="A76" s="5"/>
      <c r="B76" s="5"/>
      <c r="C76" s="5"/>
      <c r="D76" s="5"/>
      <c r="E76" s="6"/>
      <c r="F76" s="5"/>
      <c r="G76" s="7"/>
      <c r="H76" s="5"/>
      <c r="I76" s="20"/>
      <c r="J76" s="6"/>
      <c r="K76" s="6"/>
      <c r="L76" s="5"/>
      <c r="M76" s="5"/>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row>
    <row r="77" spans="1:85" s="40" customFormat="1" ht="11.25" x14ac:dyDescent="0.2">
      <c r="A77" s="5"/>
      <c r="B77" s="5"/>
      <c r="C77" s="5"/>
      <c r="D77" s="5"/>
      <c r="E77" s="6"/>
      <c r="F77" s="5"/>
      <c r="G77" s="7"/>
      <c r="H77" s="5"/>
      <c r="I77" s="20"/>
      <c r="J77" s="6"/>
      <c r="K77" s="6"/>
      <c r="L77" s="5"/>
      <c r="M77" s="5"/>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row>
    <row r="78" spans="1:85" s="40" customFormat="1" ht="11.25" x14ac:dyDescent="0.2">
      <c r="A78" s="5"/>
      <c r="B78" s="5"/>
      <c r="C78" s="5"/>
      <c r="D78" s="5"/>
      <c r="E78" s="6"/>
      <c r="F78" s="5"/>
      <c r="G78" s="7"/>
      <c r="H78" s="5"/>
      <c r="I78" s="20"/>
      <c r="J78" s="6"/>
      <c r="K78" s="6"/>
      <c r="L78" s="5"/>
      <c r="M78" s="5"/>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row>
    <row r="79" spans="1:85" s="40" customFormat="1" ht="11.25" x14ac:dyDescent="0.2">
      <c r="A79" s="5"/>
      <c r="B79" s="5"/>
      <c r="C79" s="5"/>
      <c r="D79" s="5"/>
      <c r="E79" s="6"/>
      <c r="F79" s="5"/>
      <c r="G79" s="7"/>
      <c r="H79" s="5"/>
      <c r="I79" s="20"/>
      <c r="J79" s="6"/>
      <c r="K79" s="6"/>
      <c r="L79" s="5"/>
      <c r="M79" s="5"/>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row>
    <row r="80" spans="1:85" s="40" customFormat="1" ht="11.25" x14ac:dyDescent="0.2">
      <c r="A80" s="5"/>
      <c r="B80" s="5"/>
      <c r="C80" s="5"/>
      <c r="D80" s="5"/>
      <c r="E80" s="6"/>
      <c r="F80" s="5"/>
      <c r="G80" s="7"/>
      <c r="H80" s="5"/>
      <c r="I80" s="20"/>
      <c r="J80" s="6"/>
      <c r="K80" s="6"/>
      <c r="L80" s="5"/>
      <c r="M80" s="5"/>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row>
    <row r="81" spans="1:78" s="34" customFormat="1" ht="12.75" x14ac:dyDescent="0.2">
      <c r="A81" s="8"/>
      <c r="B81" s="8"/>
      <c r="C81" s="8"/>
      <c r="D81" s="8"/>
      <c r="E81" s="9"/>
      <c r="F81" s="8"/>
      <c r="G81" s="10"/>
      <c r="H81" s="8"/>
      <c r="I81" s="21"/>
      <c r="J81" s="9"/>
      <c r="K81" s="9"/>
      <c r="L81" s="8"/>
      <c r="M81" s="8"/>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row>
    <row r="82" spans="1:78" s="40" customFormat="1" ht="11.25" x14ac:dyDescent="0.2">
      <c r="A82" s="5"/>
      <c r="B82" s="5"/>
      <c r="C82" s="5"/>
      <c r="D82" s="5"/>
      <c r="E82" s="6"/>
      <c r="F82" s="5"/>
      <c r="G82" s="7"/>
      <c r="H82" s="5"/>
      <c r="I82" s="20"/>
      <c r="J82" s="6"/>
      <c r="K82" s="6"/>
      <c r="L82" s="5"/>
      <c r="M82" s="5"/>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row>
    <row r="83" spans="1:78" s="34" customFormat="1" ht="12.75" x14ac:dyDescent="0.2">
      <c r="A83" s="8"/>
      <c r="B83" s="8"/>
      <c r="C83" s="8"/>
      <c r="D83" s="8"/>
      <c r="E83" s="35"/>
      <c r="F83" s="8"/>
      <c r="G83" s="10"/>
      <c r="H83" s="8"/>
      <c r="I83" s="21"/>
      <c r="J83" s="35"/>
      <c r="K83" s="35"/>
      <c r="L83" s="36"/>
      <c r="M83" s="3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row>
    <row r="84" spans="1:78" s="26" customFormat="1" ht="12.75" x14ac:dyDescent="0.2">
      <c r="E84" s="37"/>
      <c r="G84" s="38"/>
      <c r="I84" s="42"/>
      <c r="J84" s="37"/>
      <c r="K84" s="37"/>
    </row>
    <row r="85" spans="1:78" s="25" customFormat="1" ht="11.25" x14ac:dyDescent="0.2">
      <c r="A85" s="5"/>
      <c r="B85" s="5"/>
      <c r="C85" s="5"/>
      <c r="D85" s="5"/>
      <c r="E85" s="6"/>
      <c r="F85" s="5"/>
      <c r="G85" s="7"/>
      <c r="H85" s="5"/>
      <c r="I85" s="20"/>
      <c r="J85" s="6"/>
      <c r="K85" s="6"/>
      <c r="L85" s="5"/>
      <c r="M85" s="5"/>
    </row>
    <row r="86" spans="1:78" s="25" customFormat="1" ht="11.25" x14ac:dyDescent="0.2">
      <c r="A86" s="5"/>
      <c r="B86" s="5"/>
      <c r="C86" s="5"/>
      <c r="D86" s="5"/>
      <c r="E86" s="6"/>
      <c r="F86" s="5"/>
      <c r="G86" s="7"/>
      <c r="H86" s="5"/>
      <c r="I86" s="20"/>
      <c r="J86" s="6"/>
      <c r="K86" s="6"/>
      <c r="L86" s="5"/>
      <c r="M86" s="5"/>
    </row>
    <row r="87" spans="1:78" s="25" customFormat="1" ht="11.25" x14ac:dyDescent="0.2">
      <c r="A87" s="5"/>
      <c r="B87" s="5"/>
      <c r="C87" s="5"/>
      <c r="D87" s="5"/>
      <c r="E87" s="6"/>
      <c r="F87" s="5"/>
      <c r="G87" s="7"/>
      <c r="H87" s="5"/>
      <c r="I87" s="20"/>
      <c r="J87" s="6"/>
      <c r="K87" s="6"/>
      <c r="L87" s="5"/>
      <c r="M87" s="5"/>
    </row>
    <row r="88" spans="1:78" s="25" customFormat="1" ht="11.25" x14ac:dyDescent="0.2">
      <c r="A88" s="5"/>
      <c r="B88" s="5"/>
      <c r="C88" s="5"/>
      <c r="D88" s="5"/>
      <c r="E88" s="6"/>
      <c r="F88" s="5"/>
      <c r="G88" s="7"/>
      <c r="H88" s="5"/>
      <c r="I88" s="20"/>
      <c r="J88" s="6"/>
      <c r="K88" s="6"/>
      <c r="L88" s="5"/>
      <c r="M88" s="5"/>
    </row>
    <row r="89" spans="1:78" s="25" customFormat="1" ht="11.25" x14ac:dyDescent="0.2">
      <c r="A89" s="5"/>
      <c r="B89" s="5"/>
      <c r="C89" s="5"/>
      <c r="D89" s="5"/>
      <c r="E89" s="6"/>
      <c r="F89" s="5"/>
      <c r="G89" s="7"/>
      <c r="H89" s="5"/>
      <c r="I89" s="20"/>
      <c r="J89" s="6"/>
      <c r="K89" s="14"/>
      <c r="L89" s="5"/>
      <c r="M89" s="5"/>
    </row>
    <row r="90" spans="1:78" s="11" customFormat="1" ht="12.75" x14ac:dyDescent="0.2">
      <c r="A90" s="8"/>
      <c r="B90" s="8"/>
      <c r="C90" s="8"/>
      <c r="D90" s="8"/>
      <c r="E90" s="9"/>
      <c r="F90" s="8"/>
      <c r="G90" s="10"/>
      <c r="H90" s="8"/>
      <c r="I90" s="21"/>
      <c r="J90" s="9"/>
      <c r="K90" s="9"/>
      <c r="L90" s="8"/>
      <c r="M90" s="8"/>
    </row>
    <row r="91" spans="1:78" s="11" customFormat="1" ht="12.75" x14ac:dyDescent="0.2">
      <c r="A91" s="26"/>
      <c r="B91" s="27"/>
      <c r="C91" s="27"/>
      <c r="D91" s="28"/>
      <c r="E91" s="29"/>
      <c r="F91" s="27"/>
      <c r="G91" s="30"/>
      <c r="H91" s="27"/>
      <c r="I91" s="31"/>
      <c r="J91" s="29"/>
      <c r="K91" s="29"/>
      <c r="L91" s="27"/>
      <c r="M91"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DCI - Issued Building Permit Stats Summary -November 2016</dc:title>
  <dc:creator>Moon Callison</dc:creator>
  <cp:lastModifiedBy>Moon Callison</cp:lastModifiedBy>
  <dcterms:created xsi:type="dcterms:W3CDTF">2016-12-08T17:19:43Z</dcterms:created>
  <dcterms:modified xsi:type="dcterms:W3CDTF">2016-12-08T17:40:31Z</dcterms:modified>
</cp:coreProperties>
</file>