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18510" windowHeight="110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9" i="1" l="1"/>
  <c r="J89" i="1"/>
  <c r="G89" i="1"/>
  <c r="E89" i="1"/>
  <c r="E90" i="1" s="1"/>
  <c r="K87" i="1"/>
  <c r="K90" i="1" s="1"/>
  <c r="J87" i="1"/>
  <c r="G87" i="1"/>
  <c r="E87" i="1"/>
  <c r="K76" i="1"/>
  <c r="J76" i="1"/>
  <c r="G76" i="1"/>
  <c r="E76" i="1"/>
  <c r="K52" i="1"/>
  <c r="J52" i="1"/>
  <c r="G52" i="1"/>
  <c r="E52" i="1"/>
  <c r="K47" i="1"/>
  <c r="J47" i="1"/>
  <c r="G47" i="1"/>
  <c r="E47" i="1"/>
  <c r="K41" i="1"/>
  <c r="J41" i="1"/>
  <c r="G41" i="1"/>
  <c r="E41" i="1"/>
  <c r="K33" i="1"/>
  <c r="J33" i="1"/>
  <c r="G33" i="1"/>
  <c r="E33" i="1"/>
  <c r="K31" i="1"/>
  <c r="J31" i="1"/>
  <c r="G31" i="1"/>
  <c r="E31" i="1"/>
  <c r="K29" i="1"/>
  <c r="J29" i="1"/>
  <c r="G29" i="1"/>
  <c r="E29" i="1"/>
  <c r="G90" i="1" l="1"/>
  <c r="J90" i="1"/>
</calcChain>
</file>

<file path=xl/sharedStrings.xml><?xml version="1.0" encoding="utf-8"?>
<sst xmlns="http://schemas.openxmlformats.org/spreadsheetml/2006/main" count="1005" uniqueCount="477">
  <si>
    <t>CITY OF SEATTLE</t>
  </si>
  <si>
    <t>DEPARTMENT OF PLANNING AND DEVELOPMENT</t>
  </si>
  <si>
    <t>ISSUED BUILDING DEVELOPMENT PERMITS</t>
  </si>
  <si>
    <t>FEBRUARY</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</si>
  <si>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</si>
  <si>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</si>
  <si>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</si>
  <si>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</si>
  <si>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</si>
  <si>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</si>
  <si>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</si>
  <si>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</si>
  <si>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</si>
  <si>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</si>
  <si>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</si>
  <si>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</si>
  <si>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</si>
  <si>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</si>
  <si>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</si>
  <si>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</si>
  <si>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</si>
  <si>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</si>
  <si>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</si>
  <si>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</si>
  <si>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</si>
  <si>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6415696</t>
  </si>
  <si>
    <t>4000  15TH AVE NE</t>
  </si>
  <si>
    <t>Construct tenant improvement to interior of an existing UW building - ground, 3rd &amp; 4th floor, per plans</t>
  </si>
  <si>
    <t>MEG</t>
  </si>
  <si>
    <t>CUMMINS</t>
  </si>
  <si>
    <t>1520 4TH AVE  STE 400</t>
  </si>
  <si>
    <t>SEATTLE</t>
  </si>
  <si>
    <t>WA</t>
  </si>
  <si>
    <t>98101</t>
  </si>
  <si>
    <t>6417953</t>
  </si>
  <si>
    <t xml:space="preserve">837 N 34TH ST </t>
  </si>
  <si>
    <t>Construct alterations for tenant improvement to existing office area at east portion of 2nd floor per plan.</t>
  </si>
  <si>
    <t>SCOTT</t>
  </si>
  <si>
    <t>WAGGONER</t>
  </si>
  <si>
    <t>1200 6TH AVENUE STE. 500</t>
  </si>
  <si>
    <t>6441851</t>
  </si>
  <si>
    <t>3810  AIRPORT WAY S</t>
  </si>
  <si>
    <t>Change use from automotive repair to food processing, construct substantial alterations for commercial kitchen, and occupy per plan.</t>
  </si>
  <si>
    <t>MICHAEL</t>
  </si>
  <si>
    <t>BENJAMIN</t>
  </si>
  <si>
    <t>806 NORTH 2ND STREET</t>
  </si>
  <si>
    <t>TACOMA</t>
  </si>
  <si>
    <t>98403</t>
  </si>
  <si>
    <t>6444470</t>
  </si>
  <si>
    <t xml:space="preserve">2410 NW MARKET ST </t>
  </si>
  <si>
    <t>Construct alterations to change use of first level tenant space in existing commercial building to bank and occupy, per plan</t>
  </si>
  <si>
    <t>KEVIN</t>
  </si>
  <si>
    <t>RICHARDS</t>
  </si>
  <si>
    <t>2300 WEST COMMODORE WAY #201</t>
  </si>
  <si>
    <t>98199</t>
  </si>
  <si>
    <t>6445042</t>
  </si>
  <si>
    <t xml:space="preserve">2821  2ND AVE </t>
  </si>
  <si>
    <t>Interior alterations to a portion of 1st flr (suite 130) of mixed use building to build out indoor participant sports area, accessory to residential use, with interior alterations to 5th floor office (suite 500), per plans.</t>
  </si>
  <si>
    <t>AKIKO</t>
  </si>
  <si>
    <t>KATSUMATA</t>
  </si>
  <si>
    <t>1326 5TH AVE STE 400</t>
  </si>
  <si>
    <t>6448585</t>
  </si>
  <si>
    <t xml:space="preserve">2320 W COMMODORE WAY </t>
  </si>
  <si>
    <t>Construct alterations to portion of 1st floor for tenant improvement to (3) existing office spaces, per plan</t>
  </si>
  <si>
    <t>AMY</t>
  </si>
  <si>
    <t>COLBY</t>
  </si>
  <si>
    <t>909 112TH AVE NE STE 206</t>
  </si>
  <si>
    <t>BELLEVUE</t>
  </si>
  <si>
    <t>98004</t>
  </si>
  <si>
    <t>6450473</t>
  </si>
  <si>
    <t>325  9TH AVE N</t>
  </si>
  <si>
    <t>Construct tenant improvements to existing commercial building at the north end of the 3rd floor, Occupy per plan.</t>
  </si>
  <si>
    <t>CHIEN</t>
  </si>
  <si>
    <t>CHEN</t>
  </si>
  <si>
    <t>1001 4TH AVE SUITE 440</t>
  </si>
  <si>
    <t>98109</t>
  </si>
  <si>
    <t>6451131</t>
  </si>
  <si>
    <t>1000  1ST AVE S</t>
  </si>
  <si>
    <t>Construct tenant improvements to existing commercial building at floors 2-4, per plan.</t>
  </si>
  <si>
    <t>BRIAN</t>
  </si>
  <si>
    <t>MALADY</t>
  </si>
  <si>
    <t>911 WESTERN AVE SUITE 318</t>
  </si>
  <si>
    <t>98104</t>
  </si>
  <si>
    <t>FULL C</t>
  </si>
  <si>
    <t>6405827</t>
  </si>
  <si>
    <t xml:space="preserve">1001  ALASKAN WAY </t>
  </si>
  <si>
    <t>Construct tenant improvement to existing Ivars Acres of Clams restaurant with interior alterations only, per plans</t>
  </si>
  <si>
    <t>CAMERON</t>
  </si>
  <si>
    <t>FULTZ</t>
  </si>
  <si>
    <t>7297 GREENWOOD AVE N</t>
  </si>
  <si>
    <t>98103</t>
  </si>
  <si>
    <t>6420877</t>
  </si>
  <si>
    <t xml:space="preserve">2100 N 45TH ST </t>
  </si>
  <si>
    <t>Construct addition to retail building with alteration for future occupancy CVS Pharmacy and   Parking area to be restriped and landscaped of lot;24 spaces to remain per plan.</t>
  </si>
  <si>
    <t>JOEL</t>
  </si>
  <si>
    <t>HOWITT</t>
  </si>
  <si>
    <t>18215 72ND AVE S</t>
  </si>
  <si>
    <t>KENT</t>
  </si>
  <si>
    <t>98032</t>
  </si>
  <si>
    <t>6427857</t>
  </si>
  <si>
    <t xml:space="preserve">1500  6TH AVE </t>
  </si>
  <si>
    <t>Construct alterations to all levels of existing commercial building for new retail tenant (Nike), per plan.</t>
  </si>
  <si>
    <t>ANDY</t>
  </si>
  <si>
    <t>PAROLINE</t>
  </si>
  <si>
    <t>3617 SW CHARLESTOWN ST</t>
  </si>
  <si>
    <t>98126</t>
  </si>
  <si>
    <t>6430399</t>
  </si>
  <si>
    <t>2061  15TH AVE W</t>
  </si>
  <si>
    <t>Construct alterations to Seattle Animal Shelter, per plans. Mechanical included this permit.</t>
  </si>
  <si>
    <t>TYREL</t>
  </si>
  <si>
    <t>SULLIVAN</t>
  </si>
  <si>
    <t>1050 N. 38TH ST.</t>
  </si>
  <si>
    <t>6433878</t>
  </si>
  <si>
    <t>530  FAIRVIEW AVE N</t>
  </si>
  <si>
    <t>Construct alterations to basement, mezzanine and first floor in an existing office/laboratory building, per plans. Mechanical included this permit.</t>
  </si>
  <si>
    <t>STEPHEN</t>
  </si>
  <si>
    <t>WOOD</t>
  </si>
  <si>
    <t>1124 EASTLAKE AV EAST #201</t>
  </si>
  <si>
    <t>6439523</t>
  </si>
  <si>
    <t xml:space="preserve">720  OLIVE WAY </t>
  </si>
  <si>
    <t>Change use of portion of first floor from office to restaurant &amp; drinking establishment, and from retail to office (accessory training and fitness rooms), construct alterations to first floor and garage level A of commercial building, and occupy, per plan.</t>
  </si>
  <si>
    <t>MATTHEW</t>
  </si>
  <si>
    <t>ALLERT</t>
  </si>
  <si>
    <t>801 2ND AVE, SUITE 501</t>
  </si>
  <si>
    <t>6445018</t>
  </si>
  <si>
    <t>601  WESTLAKE AVE N</t>
  </si>
  <si>
    <t>Initial tenant improvements to 5th floor laboratory and office space, per plans</t>
  </si>
  <si>
    <t>JODI</t>
  </si>
  <si>
    <t>PATTERSON-O'HARE</t>
  </si>
  <si>
    <t>17479 7TH AVE SW</t>
  </si>
  <si>
    <t>NORMANDY PARK</t>
  </si>
  <si>
    <t>98166</t>
  </si>
  <si>
    <t>6445420</t>
  </si>
  <si>
    <t xml:space="preserve">111 S JACKSON ST </t>
  </si>
  <si>
    <t>Non-structural alterations to all (except 4)levels of existing office building with assembly spaces in basement and first floors including partial change of use from office to institution (Lecture and Meeting Hall) at basement and first levels, and occupy per plan.</t>
  </si>
  <si>
    <t>MIKE</t>
  </si>
  <si>
    <t>JONES</t>
  </si>
  <si>
    <t>909 112TH AVE NE #206</t>
  </si>
  <si>
    <t>IND</t>
  </si>
  <si>
    <t>6441687</t>
  </si>
  <si>
    <t>5931  EAST MARGINAL WAY S</t>
  </si>
  <si>
    <t>Construct repairs to structural steel and cladding of bulk storage structure for existing manufacturing use, per plan.</t>
  </si>
  <si>
    <t>ADAM</t>
  </si>
  <si>
    <t>FOX</t>
  </si>
  <si>
    <t>5931 EAST MARGINAL WAY</t>
  </si>
  <si>
    <t>98134</t>
  </si>
  <si>
    <t>6442786</t>
  </si>
  <si>
    <t xml:space="preserve">1135 S WEBSTER ST </t>
  </si>
  <si>
    <t>Construct two mezzanines for Boeing A.E.C.S. labs, architectural and structural only under this permit, per plans.</t>
  </si>
  <si>
    <t>JOHN</t>
  </si>
  <si>
    <t>MURDOCH</t>
  </si>
  <si>
    <t>PO BOX 3707, MC 46-88</t>
  </si>
  <si>
    <t>98124</t>
  </si>
  <si>
    <t>INST</t>
  </si>
  <si>
    <t>6399650</t>
  </si>
  <si>
    <t>Construct generator enclosure at UW campus, per plans. (Construct stand alone generator enclosure and alterations to existing classroom buildings. Reviews and processing for 3 A/Ps under 6399650)</t>
  </si>
  <si>
    <t>THOMAS</t>
  </si>
  <si>
    <t>HORTON</t>
  </si>
  <si>
    <t>4000 DELRIDGE WAY SW #200</t>
  </si>
  <si>
    <t>98106</t>
  </si>
  <si>
    <t>6409522</t>
  </si>
  <si>
    <t>Alterations to basement of Atmospheric Sciences Building UW, per plans. (Construct stand alone generator enclosure and alterations to existing classroom buildings. Reviews and processing for 3 A/Ps under 6399650)</t>
  </si>
  <si>
    <t>6449721</t>
  </si>
  <si>
    <t>7047  50TH AVE NE</t>
  </si>
  <si>
    <t>Grading of upper lot of View Ridge Elementary School to install a playing field including new fencing, backstops, running track, etc., all per plans.</t>
  </si>
  <si>
    <t>HAILEY</t>
  </si>
  <si>
    <t>TOWNE</t>
  </si>
  <si>
    <t>119 - 1ST AVE SOUTH, SUITE 110</t>
  </si>
  <si>
    <t>COMMERCIAL ADD/ALT</t>
  </si>
  <si>
    <t>MF</t>
  </si>
  <si>
    <t>6422538</t>
  </si>
  <si>
    <t xml:space="preserve">1950  ALASKAN WAY </t>
  </si>
  <si>
    <t>Construct exterior envelope and structural repairs to an existing multi-family building, per plans</t>
  </si>
  <si>
    <t>DANIEL</t>
  </si>
  <si>
    <t>RUNDLE</t>
  </si>
  <si>
    <t>2101 N 34TH ST #150</t>
  </si>
  <si>
    <t>MULTIFAMILY ADD/ALT</t>
  </si>
  <si>
    <t>SF/D</t>
  </si>
  <si>
    <t>6425276</t>
  </si>
  <si>
    <t xml:space="preserve">1626  13TH AVE </t>
  </si>
  <si>
    <t>Substantial alteration to a multi family apartment building with interior improvement, enclosed exterior stairwell and add two (2) new units within existing envelope, and occupy, per plans.</t>
  </si>
  <si>
    <t>JONATHAN</t>
  </si>
  <si>
    <t>BRANDT</t>
  </si>
  <si>
    <t>1122 NE 75TH ST</t>
  </si>
  <si>
    <t>98115</t>
  </si>
  <si>
    <t>SINGLE FAMILY ADD/ALT</t>
  </si>
  <si>
    <t>3003 - BLANKET</t>
  </si>
  <si>
    <t>CHILD</t>
  </si>
  <si>
    <t>6451543</t>
  </si>
  <si>
    <t xml:space="preserve">1201  3RD AVE </t>
  </si>
  <si>
    <t>Blanket Permit for interior non-structural alterations to 5th floor for Document Technologies, Inc.(DTI) per plans,</t>
  </si>
  <si>
    <t>0</t>
  </si>
  <si>
    <t>PETER</t>
  </si>
  <si>
    <t>KAMIS</t>
  </si>
  <si>
    <t>1250 OLD RIVER ROAD</t>
  </si>
  <si>
    <t>CLEVELAND</t>
  </si>
  <si>
    <t>OH</t>
  </si>
  <si>
    <t>44113</t>
  </si>
  <si>
    <t>6453217</t>
  </si>
  <si>
    <t xml:space="preserve">1000  WESTERN AVE </t>
  </si>
  <si>
    <t xml:space="preserve">Blanket Permit for interior non-structural alterations to the 5th and 6th floors for INDEED.COM, per plans.
</t>
  </si>
  <si>
    <t>TRICIA</t>
  </si>
  <si>
    <t>TULLY</t>
  </si>
  <si>
    <t>811 1ST AVE STE 404</t>
  </si>
  <si>
    <t>6454668</t>
  </si>
  <si>
    <t xml:space="preserve">1001  4TH AVE </t>
  </si>
  <si>
    <t>Blanket Permit for interior non-structural alterations for the IA office  on 36th floor</t>
  </si>
  <si>
    <t>6455827</t>
  </si>
  <si>
    <t>400  FAIRVIEW AVE N</t>
  </si>
  <si>
    <t>Blanket Permit for interior non-structural alterations for Impinj on floors 11 &amp; 12.</t>
  </si>
  <si>
    <t>ALAN</t>
  </si>
  <si>
    <t>CORRAO</t>
  </si>
  <si>
    <t>1411 4TH AVE SUITE 810</t>
  </si>
  <si>
    <t>6455878</t>
  </si>
  <si>
    <t xml:space="preserve">1111  3RD AVE </t>
  </si>
  <si>
    <t>Blanket Permit for interior non-structural alterations to the 29 floor tenant Umpqua Bank, per plan</t>
  </si>
  <si>
    <t>RACHEL</t>
  </si>
  <si>
    <t>BIAGI</t>
  </si>
  <si>
    <t>1326 5TH AVE     SUITE 400</t>
  </si>
  <si>
    <t>6456065</t>
  </si>
  <si>
    <t>Blanket Permit for interior non-structural alterations to the 25th floor tenant ECG, per plan</t>
  </si>
  <si>
    <t>MARIA</t>
  </si>
  <si>
    <t>ARSANTO</t>
  </si>
  <si>
    <t>1326 5TH AVE, ST 400</t>
  </si>
  <si>
    <t>6457532</t>
  </si>
  <si>
    <t>4300  ROOSEVELT WAY NE</t>
  </si>
  <si>
    <t>Blanket Permit for interior non-structural alterations to bldg level 1 (partial), 2 and 3.  For (University of Washington), per plans.</t>
  </si>
  <si>
    <t>KIM</t>
  </si>
  <si>
    <t>YOUNG</t>
  </si>
  <si>
    <t>2333 THIRD AVENUE</t>
  </si>
  <si>
    <t>98121</t>
  </si>
  <si>
    <t>BLANKET TENNANT IMPROVEMENT</t>
  </si>
  <si>
    <t>1004 - MECHANICAL</t>
  </si>
  <si>
    <t>MECHANICAL</t>
  </si>
  <si>
    <t>6427655</t>
  </si>
  <si>
    <t>Install new rooftop mechanical unit. Replace existing supply air duct on all 5 floors + basement level. possible changes to rooftop mechanical screen.</t>
  </si>
  <si>
    <t>6440550</t>
  </si>
  <si>
    <t>Install a chilled beam system and extend duct work from DOAS units. Extend chilled and heating water piping. Install dedicated AHU system in auditorium includes 100% air side economizer serving six FTUs each with electric heat. Install exhaust fans in IDF rooms and kitchenette areas.</t>
  </si>
  <si>
    <t>JULIA</t>
  </si>
  <si>
    <t>DOERNER</t>
  </si>
  <si>
    <t>11611 49TH PLACE WEST</t>
  </si>
  <si>
    <t>MUKILTEO</t>
  </si>
  <si>
    <t>98275</t>
  </si>
  <si>
    <t>6448318</t>
  </si>
  <si>
    <t xml:space="preserve">2001  6TH AVE </t>
  </si>
  <si>
    <t>install computer room A/C system and piping per plan. FLOOR 10</t>
  </si>
  <si>
    <t>DYLAN</t>
  </si>
  <si>
    <t>BYERS</t>
  </si>
  <si>
    <t>835 N CENTRAL AVENUE SUITE 132</t>
  </si>
  <si>
    <t>6448967</t>
  </si>
  <si>
    <t>Tenant fit-out for LEVEL 5 scope includes installation of terminal units, ductwork and piping to support laboratory and office space for the Allen institute for Cell Biology. Terminal units include fan coil umits, VAV boxes, chilled beams, and diffusers, radiant panels, etc.</t>
  </si>
  <si>
    <t>JIM</t>
  </si>
  <si>
    <t>5005 3RD AVE S</t>
  </si>
  <si>
    <t>6449612</t>
  </si>
  <si>
    <t xml:space="preserve">325  9TH AVE </t>
  </si>
  <si>
    <t>Installing heat exchanger system to pre-heat domestic hot water, replacing supply fans 36 &amp; 37 with 2 fan arrays, replacing 1 steam pre-heat coil and 2 chilled water coils.</t>
  </si>
  <si>
    <t>MECHANICAL ONLY</t>
  </si>
  <si>
    <t>NEW</t>
  </si>
  <si>
    <t>6445029</t>
  </si>
  <si>
    <t>5601  24TH AVE NW</t>
  </si>
  <si>
    <t>Install shoring and excavation for new mixed use building, per plan</t>
  </si>
  <si>
    <t>CHAD</t>
  </si>
  <si>
    <t>LORENTZ</t>
  </si>
  <si>
    <t>1938 FAIRVIEW AVENUE E SUITE 100</t>
  </si>
  <si>
    <t>98102</t>
  </si>
  <si>
    <t>6155458</t>
  </si>
  <si>
    <t xml:space="preserve">1823  MINOR AVE </t>
  </si>
  <si>
    <t>Phased permit: Construction of a mixed use building, including soldier piles on adjacent properties, and occupy residential portion per plan.</t>
  </si>
  <si>
    <t>MANCONG</t>
  </si>
  <si>
    <t>LIN</t>
  </si>
  <si>
    <t>2111 3RD AVENUE</t>
  </si>
  <si>
    <t>6343703</t>
  </si>
  <si>
    <t>222  FAIRVIEW AVE N</t>
  </si>
  <si>
    <t>Phased project:  Construction of a residential and retail building with below grade parking and occupy, per plan</t>
  </si>
  <si>
    <t>6442754</t>
  </si>
  <si>
    <t xml:space="preserve">1652 SW LANDER ST </t>
  </si>
  <si>
    <t>Construct two on-site pre-fab equipment buildings and install two 30,000 gallon above ground tanks, per plans.</t>
  </si>
  <si>
    <t>ALICE</t>
  </si>
  <si>
    <t>WILLIAMS</t>
  </si>
  <si>
    <t>ONE FLUOR DANIEL DR. BLDG A, LEV 3</t>
  </si>
  <si>
    <t>SUGAR LAND</t>
  </si>
  <si>
    <t>TX</t>
  </si>
  <si>
    <t>77478</t>
  </si>
  <si>
    <t>COMMERCIAL NEW</t>
  </si>
  <si>
    <t>6379983</t>
  </si>
  <si>
    <t xml:space="preserve">3525 S OREGON ST </t>
  </si>
  <si>
    <t>Establish use as live-work and townhome, construct two live-work units and one townhouse, 2 with attached garages and one with surface parking, and occupy, per plans.</t>
  </si>
  <si>
    <t>JULIAN</t>
  </si>
  <si>
    <t>WEBER</t>
  </si>
  <si>
    <t>3715 S HUDSON ST, STE #105</t>
  </si>
  <si>
    <t>98118</t>
  </si>
  <si>
    <t>6223833</t>
  </si>
  <si>
    <t xml:space="preserve">101  JOHN ST </t>
  </si>
  <si>
    <t>Establish use as and construct mixed use building adjacent to existing apartment building and occupy per plans</t>
  </si>
  <si>
    <t>GEORGE</t>
  </si>
  <si>
    <t>SCHWEIKART</t>
  </si>
  <si>
    <t>1661 EAST OLIVE WAY  STE 200</t>
  </si>
  <si>
    <t>6366219</t>
  </si>
  <si>
    <t>Construct mixed use residential assisted living structure with retail and underground parking with commercial kicthen build-out (state jurisdiction) and occupy per plans. (Shoring/Excavation under separate permit)</t>
  </si>
  <si>
    <t>6165135</t>
  </si>
  <si>
    <t>13730  LAKE CITY WAY NE</t>
  </si>
  <si>
    <t>Construct new residential (senior housing) building with two live work units at ground level and below grade parking and occupy per plan. (Project includes: Shoring, Excavation &amp; Mechanical).</t>
  </si>
  <si>
    <t>JEAN</t>
  </si>
  <si>
    <t>MORGAN</t>
  </si>
  <si>
    <t>11207 FREMONT AVE N</t>
  </si>
  <si>
    <t>98133</t>
  </si>
  <si>
    <t>6342717</t>
  </si>
  <si>
    <t xml:space="preserve">1301  WESTERN AVE </t>
  </si>
  <si>
    <t>Remove existing surface parking lot and construct mixed use building with below grade parking and occupy, per plan.</t>
  </si>
  <si>
    <t>CRAIG</t>
  </si>
  <si>
    <t>BELCHER</t>
  </si>
  <si>
    <t>26456 MARINE VIEW DR S</t>
  </si>
  <si>
    <t>DES MOINES</t>
  </si>
  <si>
    <t>98198</t>
  </si>
  <si>
    <t>6272466</t>
  </si>
  <si>
    <t xml:space="preserve">3950 S PEARL ST </t>
  </si>
  <si>
    <t>Establish use as townhouses and construct 5 unit new townhouses w/surface parking and occupy per plan</t>
  </si>
  <si>
    <t>WENDY</t>
  </si>
  <si>
    <t>KLAHR</t>
  </si>
  <si>
    <t>17735 NE 65TH ST. SUITE 120</t>
  </si>
  <si>
    <t>REDMOND</t>
  </si>
  <si>
    <t>98052</t>
  </si>
  <si>
    <t>6338150</t>
  </si>
  <si>
    <t>722  3RD AVE N</t>
  </si>
  <si>
    <t>Construct new (north) 8-unit town house with underground parking and occupy, per plan.(Establish use and construct as (3) townhouses/review and processing of 3 AP's under 6338150)</t>
  </si>
  <si>
    <t>MARK</t>
  </si>
  <si>
    <t>WIERENGA</t>
  </si>
  <si>
    <t>2000 FAIRVIEW AVENUE E SUITE 103</t>
  </si>
  <si>
    <t>6359948</t>
  </si>
  <si>
    <t xml:space="preserve">1414 E YESLER WAY </t>
  </si>
  <si>
    <t>Construct mixed use building (congregate residences/live-work) and occupy per plan.</t>
  </si>
  <si>
    <t>ROBERT</t>
  </si>
  <si>
    <t>HUMBLE</t>
  </si>
  <si>
    <t>1205 EAST PIKE ST, STE 2-D</t>
  </si>
  <si>
    <t>98122</t>
  </si>
  <si>
    <t>6368919</t>
  </si>
  <si>
    <t>3326  WALLINGFORD AVE N</t>
  </si>
  <si>
    <t>Construction of a residential and live-work development in two, four story structures over common parking garage, per plan. Demolition, shoring and excavation under separate permits.</t>
  </si>
  <si>
    <t>JON</t>
  </si>
  <si>
    <t>HALL</t>
  </si>
  <si>
    <t>1301 1ST AVE #301</t>
  </si>
  <si>
    <t>6369087</t>
  </si>
  <si>
    <t>2836  FAIRVIEW AVE E</t>
  </si>
  <si>
    <t>Construct (north) 3 unit townhouse bldg. (A) this permit. (Establish use and construct (4) three unit townhouse structures, per plans. Reviews and processing for 4 AP's under [6369087])</t>
  </si>
  <si>
    <t>SUSAN</t>
  </si>
  <si>
    <t>911 WESTERN AVENUE SUITE 440</t>
  </si>
  <si>
    <t>6374401</t>
  </si>
  <si>
    <t>5019  ROOSEVELT WAY NE</t>
  </si>
  <si>
    <t>Establish use as multi-family residential use and commercial use. Construct mixed-use apartment, office and garage and occupy, per plans.</t>
  </si>
  <si>
    <t>ERIC</t>
  </si>
  <si>
    <t>BLANK</t>
  </si>
  <si>
    <t>ONE YESLER WAY SUITE 200</t>
  </si>
  <si>
    <t>6379558</t>
  </si>
  <si>
    <t>4433  42ND AVE SW</t>
  </si>
  <si>
    <t>Construct apartment building, including live-work units, over one level of below grade parking and occupy, per plan.  Project includes demotlition of existing single family dwellings by separate permit</t>
  </si>
  <si>
    <t>ALYSSA</t>
  </si>
  <si>
    <t>MEHL</t>
  </si>
  <si>
    <t>310 1ST AVE S STE 4S</t>
  </si>
  <si>
    <t>6392547</t>
  </si>
  <si>
    <t>104  22ND AVE S</t>
  </si>
  <si>
    <t>Establish use as and construct six unit rowhouse with surface parking, per plan</t>
  </si>
  <si>
    <t>HUGH</t>
  </si>
  <si>
    <t>SCHAEFFER</t>
  </si>
  <si>
    <t>1122 E PIKE ST   SUITE 1337</t>
  </si>
  <si>
    <t>6410913</t>
  </si>
  <si>
    <t>2830  FAIRVIEW AVE E</t>
  </si>
  <si>
    <t>Construct (north mid.) 3 unit townhouse bldg. (B) this permit. (Establish use and construct (4) three unit townhouse structures, per plans. Reviews and processing for 4 AP's under [6369087])</t>
  </si>
  <si>
    <t>6410914</t>
  </si>
  <si>
    <t>2824  FAIRVIEW AVE E</t>
  </si>
  <si>
    <t>Construct (south mid.) 3 unit townhouse bldg. (C) this permit. (Establish use and construct (4) three unit townhouse structures, per plans. Reviews and processing for 4 AP's under [6369087])</t>
  </si>
  <si>
    <t>6410915</t>
  </si>
  <si>
    <t>2818  FAIRVIEW AVE E</t>
  </si>
  <si>
    <t>Construct (south) 3 unit townhouse bldg. (D) this permit. (Establish use and construct (4) three unit townhouse structures, per plans. Reviews and processing for 4 AP's under [6369087])</t>
  </si>
  <si>
    <t>6411313</t>
  </si>
  <si>
    <t>Construct new (southwest) 4-unit townhouse with underground parking and occupy, per plan.(Establish use and construct as (3) townhouses/review and processing of 3 AP's under 6338150)</t>
  </si>
  <si>
    <t>6411314</t>
  </si>
  <si>
    <t xml:space="preserve">Construct new (southeast) 4-unit townhouse with underground parking and occupy, per plan. Associate.(Establish use and construct as (3) townhouses/review and processing of 3 AP's under 6338150.)
</t>
  </si>
  <si>
    <t>6412958</t>
  </si>
  <si>
    <t>4532  20TH AVE NE</t>
  </si>
  <si>
    <t>Establish use for and construct congregate residence in urban village with on site parking and occupy per plan.</t>
  </si>
  <si>
    <t xml:space="preserve"> </t>
  </si>
  <si>
    <t>GLU, LLC</t>
  </si>
  <si>
    <t>4512 221ST PLACE SE</t>
  </si>
  <si>
    <t>MOUNTLAKE TERRACE</t>
  </si>
  <si>
    <t>98043</t>
  </si>
  <si>
    <t>6419979</t>
  </si>
  <si>
    <t>4467  WHITMAN AVE N</t>
  </si>
  <si>
    <t>Construct eight-unit residential rowhouse structure with six attached garages, per plan. (Demolition under A/P #'s: 6437349 and 6437350).</t>
  </si>
  <si>
    <t>GREG</t>
  </si>
  <si>
    <t>SQUIRES</t>
  </si>
  <si>
    <t>3220 1ST AVE S, SUITE 500</t>
  </si>
  <si>
    <t>6420387</t>
  </si>
  <si>
    <t>1122  23RD AVE S</t>
  </si>
  <si>
    <t>Establish use as townhouses and construct 3-unit townhouse, per plans.</t>
  </si>
  <si>
    <t>STEVE</t>
  </si>
  <si>
    <t>BULL</t>
  </si>
  <si>
    <t>911 WESTERN AVE #215</t>
  </si>
  <si>
    <t>6423977</t>
  </si>
  <si>
    <t>112  27TH AVE E</t>
  </si>
  <si>
    <t>Establish use as and construct four Row House with attached garages, per plan</t>
  </si>
  <si>
    <t>6439798</t>
  </si>
  <si>
    <t>5915  FAUNTLEROY WAY SW</t>
  </si>
  <si>
    <t>Establish use as and construct four unit row house, per plan</t>
  </si>
  <si>
    <t>AKASHA</t>
  </si>
  <si>
    <t>WHOOLERY</t>
  </si>
  <si>
    <t>1916 23RD AVENUE S</t>
  </si>
  <si>
    <t>98144</t>
  </si>
  <si>
    <t>MULTIFAMILY MIXED USE  NEW</t>
  </si>
  <si>
    <t>6424470</t>
  </si>
  <si>
    <t>6571  34TH AVE NE</t>
  </si>
  <si>
    <t>Establish use as and construct a new single family residence, per plan</t>
  </si>
  <si>
    <t>ALEXANDER</t>
  </si>
  <si>
    <t>FRASER</t>
  </si>
  <si>
    <t>100 NE NORTHLAKE WAY, SUITE 200</t>
  </si>
  <si>
    <t>98105</t>
  </si>
  <si>
    <t>6435621</t>
  </si>
  <si>
    <t>7506  LATONA AVE NE</t>
  </si>
  <si>
    <t>Establish use as and construct single family reidence with attached garage, per plan</t>
  </si>
  <si>
    <t>JULIE</t>
  </si>
  <si>
    <t>LEDOUX</t>
  </si>
  <si>
    <t>21004 44TH DR NE</t>
  </si>
  <si>
    <t>ARLINGTON</t>
  </si>
  <si>
    <t>98223</t>
  </si>
  <si>
    <t>6439790</t>
  </si>
  <si>
    <t>6556  32ND AVE NE</t>
  </si>
  <si>
    <t>Establish use as and construct single family residence and detached garage, per plan</t>
  </si>
  <si>
    <t>6402025</t>
  </si>
  <si>
    <t>3121  WEST LAURELHURST DR NE</t>
  </si>
  <si>
    <t xml:space="preserve">Establish use as and construct single family residence with attached garage, per plan
</t>
  </si>
  <si>
    <t>DEFOREST</t>
  </si>
  <si>
    <t>1148 NW LEARY WAY</t>
  </si>
  <si>
    <t>98107</t>
  </si>
  <si>
    <t>6409468</t>
  </si>
  <si>
    <t>1502  MCGILVRA BLVD E</t>
  </si>
  <si>
    <t>Establish use for and construct a single family dwelling with an attached garage, per plans.</t>
  </si>
  <si>
    <t>JASON</t>
  </si>
  <si>
    <t>335 PARKPLACE CTR G109</t>
  </si>
  <si>
    <t>KIRKLAND</t>
  </si>
  <si>
    <t>98033</t>
  </si>
  <si>
    <t>6412057</t>
  </si>
  <si>
    <t>1118  41ST AVE E</t>
  </si>
  <si>
    <t>Establish use and construct a single family residence with surface parking, per plans</t>
  </si>
  <si>
    <t>JAY</t>
  </si>
  <si>
    <t>DEGUCHI</t>
  </si>
  <si>
    <t>2324 2ND AV</t>
  </si>
  <si>
    <t>6423437</t>
  </si>
  <si>
    <t>1422  9TH AVE W</t>
  </si>
  <si>
    <t xml:space="preserve">Establish use and construct single family dwelling with accessory dwelling unit (ADU) and attached garage, per plan.
</t>
  </si>
  <si>
    <t>WILLIAM</t>
  </si>
  <si>
    <t>MILLHOLLIN</t>
  </si>
  <si>
    <t>2440 WESTERN AV #611</t>
  </si>
  <si>
    <t>6424462</t>
  </si>
  <si>
    <t>6575  34TH AVE NE</t>
  </si>
  <si>
    <t>Establish use as and construct new single family residence with detached garage, per plan.</t>
  </si>
  <si>
    <t>6427604</t>
  </si>
  <si>
    <t>3705  DENSMORE AVE N</t>
  </si>
  <si>
    <t>Establish use and construct single family dwelling with attached garage per plan.</t>
  </si>
  <si>
    <t>PAUL</t>
  </si>
  <si>
    <t>WHITNEY</t>
  </si>
  <si>
    <t>1537 NW BALLARD WY</t>
  </si>
  <si>
    <t>6432186</t>
  </si>
  <si>
    <t xml:space="preserve">112 NW 62ND ST </t>
  </si>
  <si>
    <t>Establish use as and construct new single family residence with attached garage, per plan.</t>
  </si>
  <si>
    <t>LATHROP</t>
  </si>
  <si>
    <t>DOUGLASS</t>
  </si>
  <si>
    <t>1719 1ST AV N</t>
  </si>
  <si>
    <t>SINGLEFAMILY NEW</t>
  </si>
  <si>
    <t>FULL</t>
  </si>
  <si>
    <t>SPRINKLER</t>
  </si>
  <si>
    <t>6455820</t>
  </si>
  <si>
    <t>STAND ALONE FIRE SPRINKLER for Amazon TI FLOORS 1-12.</t>
  </si>
  <si>
    <t>FLORIAN</t>
  </si>
  <si>
    <t>ESPELETA</t>
  </si>
  <si>
    <t>2707 70TH AVE E</t>
  </si>
  <si>
    <t>98424</t>
  </si>
  <si>
    <t>TOTAL</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</si>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</sst>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
    <numFmt numFmtId="166" formatCode="#,##0;#,##0;0"/>
  </numFmts>
  <fonts count="10" x14ac:knownFonts="1">
    <font>
      <sz val="11"/>
      <color theme="1"/>
      <name val="Calibri"/>
      <family val="2"/>
      <scheme val="minor"/>
    </font>
    <font>
      <sz val="11"/>
      <color theme="1"/>
      <name val="Calibri"/>
      <family val="2"/>
      <scheme val="minor"/>
    </font>
    <font>
      <b/>
      <sz val="10"/>
      <name val="Arial"/>
      <family val="2"/>
    </font>
    <font>
      <sz val="8"/>
      <color indexed="8"/>
      <name val="Arial"/>
      <family val="2"/>
    </font>
    <font>
      <sz val="11"/>
      <color theme="1"/>
      <name val="Arial"/>
      <family val="2"/>
    </font>
    <font>
      <b/>
      <sz val="9"/>
      <color indexed="9"/>
      <name val="Arial"/>
      <family val="2"/>
    </font>
    <font>
      <sz val="9"/>
      <color theme="1"/>
      <name val="Arial"/>
      <family val="2"/>
    </font>
    <font>
      <b/>
      <sz val="10"/>
      <color indexed="8"/>
      <name val="Arial"/>
      <family val="2"/>
    </font>
    <font>
      <sz val="10"/>
      <color theme="1"/>
      <name val="Arial"/>
      <family val="2"/>
    </font>
    <font>
      <b/>
      <sz val="10"/>
      <color rgb="FF002060"/>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1" xfId="0" applyFont="1" applyBorder="1"/>
    <xf numFmtId="0" fontId="2" fillId="0" borderId="2" xfId="0" applyFont="1" applyBorder="1"/>
    <xf numFmtId="0" fontId="2" fillId="0" borderId="4" xfId="0" applyFont="1" applyBorder="1"/>
    <xf numFmtId="0" fontId="2" fillId="0" borderId="0" xfId="0" applyFont="1" applyBorder="1"/>
    <xf numFmtId="49" fontId="3" fillId="3" borderId="6" xfId="0" applyNumberFormat="1" applyFont="1" applyFill="1" applyBorder="1" applyAlignment="1">
      <alignment horizontal="left" vertical="top"/>
    </xf>
    <xf numFmtId="164" fontId="3" fillId="3" borderId="6" xfId="0" applyNumberFormat="1" applyFont="1" applyFill="1" applyBorder="1" applyAlignment="1">
      <alignment horizontal="right" vertical="top"/>
    </xf>
    <xf numFmtId="44" fontId="3" fillId="3" borderId="6" xfId="1" applyFont="1" applyFill="1" applyBorder="1" applyAlignment="1">
      <alignment horizontal="right" vertical="top"/>
    </xf>
    <xf numFmtId="0" fontId="2" fillId="0" borderId="0" xfId="0" applyFont="1" applyFill="1" applyAlignment="1"/>
    <xf numFmtId="0" fontId="2" fillId="0" borderId="0" xfId="0" applyFont="1"/>
    <xf numFmtId="49" fontId="3" fillId="3" borderId="6" xfId="0" applyNumberFormat="1" applyFont="1" applyFill="1" applyBorder="1" applyAlignment="1">
      <alignment horizontal="left" vertical="top" wrapText="1"/>
    </xf>
    <xf numFmtId="0" fontId="3" fillId="3" borderId="6" xfId="0" applyFont="1" applyFill="1" applyBorder="1" applyAlignment="1">
      <alignment horizontal="left" vertical="top" wrapText="1"/>
    </xf>
    <xf numFmtId="0" fontId="4" fillId="0" borderId="2" xfId="0" applyFont="1" applyBorder="1"/>
    <xf numFmtId="44" fontId="4" fillId="0" borderId="2" xfId="1" applyFont="1" applyBorder="1" applyAlignment="1"/>
    <xf numFmtId="0" fontId="4" fillId="0" borderId="3" xfId="0" applyFont="1" applyBorder="1" applyAlignment="1">
      <alignment wrapText="1"/>
    </xf>
    <xf numFmtId="0" fontId="4" fillId="0" borderId="0" xfId="0" applyFont="1"/>
    <xf numFmtId="0" fontId="4" fillId="0" borderId="0" xfId="0" applyFont="1" applyBorder="1"/>
    <xf numFmtId="44" fontId="4" fillId="0" borderId="0" xfId="1" applyFont="1" applyBorder="1" applyAlignment="1"/>
    <xf numFmtId="0" fontId="4" fillId="0" borderId="5" xfId="0" applyFont="1" applyBorder="1" applyAlignment="1">
      <alignment wrapText="1"/>
    </xf>
    <xf numFmtId="17" fontId="2" fillId="0" borderId="4" xfId="0" applyNumberFormat="1" applyFont="1" applyBorder="1"/>
    <xf numFmtId="0" fontId="4" fillId="0" borderId="0" xfId="0" applyFont="1" applyAlignment="1"/>
    <xf numFmtId="0" fontId="2" fillId="0" borderId="6" xfId="0" applyNumberFormat="1" applyFont="1" applyBorder="1" applyAlignment="1"/>
    <xf numFmtId="0" fontId="2" fillId="0" borderId="7" xfId="0" applyNumberFormat="1" applyFont="1" applyFill="1" applyBorder="1" applyAlignment="1"/>
    <xf numFmtId="0" fontId="2" fillId="0" borderId="0" xfId="0" applyNumberFormat="1" applyFont="1" applyAlignment="1"/>
    <xf numFmtId="0" fontId="4" fillId="0" borderId="0" xfId="0" applyFont="1" applyAlignment="1">
      <alignment wrapText="1"/>
    </xf>
    <xf numFmtId="49" fontId="5" fillId="2" borderId="6" xfId="0" applyNumberFormat="1" applyFont="1" applyFill="1" applyBorder="1" applyAlignment="1">
      <alignment horizontal="left" vertical="top" wrapText="1"/>
    </xf>
    <xf numFmtId="44" fontId="5" fillId="2" borderId="6" xfId="1" applyFont="1" applyFill="1" applyBorder="1" applyAlignment="1">
      <alignment horizontal="left" vertical="top" wrapText="1"/>
    </xf>
    <xf numFmtId="0" fontId="6" fillId="0" borderId="0" xfId="0" applyFont="1"/>
    <xf numFmtId="0" fontId="7" fillId="3" borderId="6" xfId="0" applyFont="1" applyFill="1" applyBorder="1" applyAlignment="1">
      <alignment horizontal="left" vertical="top"/>
    </xf>
    <xf numFmtId="166" fontId="7" fillId="3" borderId="6" xfId="0" applyNumberFormat="1" applyFont="1" applyFill="1" applyBorder="1" applyAlignment="1">
      <alignment horizontal="right" vertical="top"/>
    </xf>
    <xf numFmtId="44" fontId="7" fillId="3" borderId="6" xfId="1" applyFont="1" applyFill="1" applyBorder="1" applyAlignment="1">
      <alignment horizontal="right" vertical="top"/>
    </xf>
    <xf numFmtId="0" fontId="7" fillId="3" borderId="6" xfId="0" applyFont="1" applyFill="1" applyBorder="1" applyAlignment="1">
      <alignment horizontal="left" vertical="top" wrapText="1"/>
    </xf>
    <xf numFmtId="0" fontId="8" fillId="0" borderId="0" xfId="0" applyFont="1" applyFill="1" applyAlignment="1"/>
    <xf numFmtId="0" fontId="9" fillId="3" borderId="6" xfId="0" applyFont="1" applyFill="1" applyBorder="1" applyAlignment="1">
      <alignment horizontal="left" vertical="top"/>
    </xf>
    <xf numFmtId="166" fontId="9" fillId="3" borderId="6" xfId="0" applyNumberFormat="1" applyFont="1" applyFill="1" applyBorder="1" applyAlignment="1">
      <alignment horizontal="right" vertical="top"/>
    </xf>
    <xf numFmtId="44" fontId="9" fillId="3" borderId="6" xfId="1" applyFont="1" applyFill="1" applyBorder="1" applyAlignment="1">
      <alignment horizontal="right" vertical="top"/>
    </xf>
    <xf numFmtId="0" fontId="9" fillId="3" borderId="6" xfId="0" applyFont="1" applyFill="1" applyBorder="1" applyAlignment="1">
      <alignment horizontal="left" vertical="top" wrapText="1"/>
    </xf>
    <xf numFmtId="0" fontId="7" fillId="3" borderId="6" xfId="0" applyFont="1" applyFill="1" applyBorder="1" applyAlignment="1">
      <alignment horizontal="left" vertical="center"/>
    </xf>
    <xf numFmtId="49" fontId="7" fillId="3" borderId="6" xfId="0" applyNumberFormat="1" applyFont="1" applyFill="1" applyBorder="1" applyAlignment="1">
      <alignment horizontal="right" vertical="center"/>
    </xf>
    <xf numFmtId="164" fontId="7" fillId="3" borderId="6" xfId="0" applyNumberFormat="1" applyFont="1" applyFill="1" applyBorder="1" applyAlignment="1">
      <alignment horizontal="right" vertical="center"/>
    </xf>
    <xf numFmtId="44" fontId="7" fillId="3" borderId="6" xfId="1" applyFont="1" applyFill="1" applyBorder="1" applyAlignment="1">
      <alignment horizontal="right" vertical="center"/>
    </xf>
    <xf numFmtId="0" fontId="7" fillId="3" borderId="6"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abSelected="1" workbookViewId="0">
      <selection activeCell="C80" sqref="C80"/>
    </sheetView>
  </sheetViews>
  <sheetFormatPr defaultRowHeight="14.25" x14ac:dyDescent="0.2"/>
  <cols>
    <col min="1" max="1" width="39.5703125" style="15" customWidth="1"/>
    <col min="2" max="2" width="9.140625" style="15"/>
    <col min="3" max="3" width="9.85546875" style="15" bestFit="1" customWidth="1"/>
    <col min="4" max="4" width="13.28515625" style="15" bestFit="1" customWidth="1"/>
    <col min="5" max="5" width="12.28515625" style="15" bestFit="1" customWidth="1"/>
    <col min="6" max="6" width="9.42578125" style="15" bestFit="1" customWidth="1"/>
    <col min="7" max="7" width="16" style="15" bestFit="1" customWidth="1"/>
    <col min="8" max="8" width="25.7109375" style="15" bestFit="1" customWidth="1"/>
    <col min="9" max="9" width="47.85546875" style="24" customWidth="1"/>
    <col min="10" max="10" width="8.5703125" style="15" bestFit="1" customWidth="1"/>
    <col min="11" max="11" width="6.28515625" style="15" bestFit="1" customWidth="1"/>
    <col min="12" max="12" width="17.85546875" style="15" bestFit="1" customWidth="1"/>
    <col min="13" max="13" width="15.85546875" style="15" bestFit="1" customWidth="1"/>
    <col min="14" max="14" width="29.28515625" style="15" bestFit="1" customWidth="1"/>
    <col min="15" max="15" width="17.42578125" style="15" bestFit="1" customWidth="1"/>
    <col min="16" max="16" width="13.7109375" style="15" bestFit="1" customWidth="1"/>
    <col min="17" max="17" width="9.85546875" style="15" bestFit="1" customWidth="1"/>
    <col min="18" max="16384" width="9.140625" style="15"/>
  </cols>
  <sheetData>
    <row r="1" spans="1:17" x14ac:dyDescent="0.2">
      <c r="A1" s="1" t="s">
        <v>0</v>
      </c>
      <c r="B1" s="2"/>
      <c r="C1" s="12"/>
      <c r="D1" s="12"/>
      <c r="E1" s="12"/>
      <c r="F1" s="12"/>
      <c r="G1" s="13"/>
      <c r="H1" s="12"/>
      <c r="I1" s="14"/>
    </row>
    <row r="2" spans="1:17" x14ac:dyDescent="0.2">
      <c r="A2" s="3" t="s">
        <v>1</v>
      </c>
      <c r="B2" s="4"/>
      <c r="C2" s="16"/>
      <c r="D2" s="16"/>
      <c r="E2" s="16"/>
      <c r="F2" s="16"/>
      <c r="G2" s="17"/>
      <c r="H2" s="16"/>
      <c r="I2" s="18"/>
    </row>
    <row r="3" spans="1:17" x14ac:dyDescent="0.2">
      <c r="A3" s="3" t="s">
        <v>2</v>
      </c>
      <c r="B3" s="4"/>
      <c r="C3" s="16"/>
      <c r="D3" s="16"/>
      <c r="E3" s="16"/>
      <c r="F3" s="16"/>
      <c r="G3" s="17"/>
      <c r="H3" s="16"/>
      <c r="I3" s="18"/>
    </row>
    <row r="4" spans="1:17" x14ac:dyDescent="0.2">
      <c r="A4" s="3">
        <v>2015</v>
      </c>
      <c r="B4" s="16"/>
      <c r="C4" s="16"/>
      <c r="D4" s="16"/>
      <c r="E4" s="16"/>
      <c r="F4" s="16"/>
      <c r="G4" s="17"/>
      <c r="H4" s="16"/>
      <c r="I4" s="18"/>
    </row>
    <row r="5" spans="1:17" x14ac:dyDescent="0.2">
      <c r="A5" s="19" t="s">
        <v>3</v>
      </c>
      <c r="B5" s="16"/>
      <c r="C5" s="16"/>
      <c r="D5" s="16"/>
      <c r="E5" s="16"/>
      <c r="F5" s="16"/>
      <c r="G5" s="17"/>
      <c r="H5" s="16"/>
      <c r="I5" s="18"/>
    </row>
    <row r="7" spans="1:17" s="27" customFormat="1" ht="36" x14ac:dyDescent="0.2">
      <c r="A7" s="25" t="s">
        <v>4</v>
      </c>
      <c r="B7" s="25" t="s">
        <v>5</v>
      </c>
      <c r="C7" s="25" t="s">
        <v>6</v>
      </c>
      <c r="D7" s="25" t="s">
        <v>7</v>
      </c>
      <c r="E7" s="25" t="s">
        <v>8</v>
      </c>
      <c r="F7" s="25" t="s">
        <v>9</v>
      </c>
      <c r="G7" s="26" t="s">
        <v>10</v>
      </c>
      <c r="H7" s="25" t="s">
        <v>11</v>
      </c>
      <c r="I7" s="25" t="s">
        <v>12</v>
      </c>
      <c r="J7" s="25" t="s">
        <v>13</v>
      </c>
      <c r="K7" s="25" t="s">
        <v>14</v>
      </c>
      <c r="L7" s="25" t="s">
        <v>15</v>
      </c>
      <c r="M7" s="25" t="s">
        <v>16</v>
      </c>
      <c r="N7" s="25" t="s">
        <v>17</v>
      </c>
      <c r="O7" s="25" t="s">
        <v>18</v>
      </c>
      <c r="P7" s="25" t="s">
        <v>19</v>
      </c>
      <c r="Q7" s="25" t="s">
        <v>20</v>
      </c>
    </row>
    <row r="8" spans="1:17" s="20" customFormat="1" ht="22.5" x14ac:dyDescent="0.2">
      <c r="A8" s="5" t="s">
        <v>21</v>
      </c>
      <c r="B8" s="5" t="s">
        <v>22</v>
      </c>
      <c r="C8" s="5" t="s">
        <v>23</v>
      </c>
      <c r="D8" s="5" t="s">
        <v>24</v>
      </c>
      <c r="E8" s="6">
        <v>1</v>
      </c>
      <c r="F8" s="5" t="s">
        <v>25</v>
      </c>
      <c r="G8" s="7">
        <v>695000</v>
      </c>
      <c r="H8" s="5" t="s">
        <v>26</v>
      </c>
      <c r="I8" s="10" t="s">
        <v>27</v>
      </c>
      <c r="J8" s="6">
        <v>0</v>
      </c>
      <c r="K8" s="6">
        <v>0</v>
      </c>
      <c r="L8" s="5" t="s">
        <v>28</v>
      </c>
      <c r="M8" s="5" t="s">
        <v>29</v>
      </c>
      <c r="N8" s="5" t="s">
        <v>30</v>
      </c>
      <c r="O8" s="5" t="s">
        <v>31</v>
      </c>
      <c r="P8" s="5" t="s">
        <v>32</v>
      </c>
      <c r="Q8" s="5" t="s">
        <v>33</v>
      </c>
    </row>
    <row r="9" spans="1:17" s="20" customFormat="1" ht="22.5" x14ac:dyDescent="0.2">
      <c r="A9" s="5" t="s">
        <v>21</v>
      </c>
      <c r="B9" s="5" t="s">
        <v>22</v>
      </c>
      <c r="C9" s="5" t="s">
        <v>23</v>
      </c>
      <c r="D9" s="5" t="s">
        <v>24</v>
      </c>
      <c r="E9" s="6">
        <v>1</v>
      </c>
      <c r="F9" s="5" t="s">
        <v>34</v>
      </c>
      <c r="G9" s="7">
        <v>600000</v>
      </c>
      <c r="H9" s="5" t="s">
        <v>35</v>
      </c>
      <c r="I9" s="10" t="s">
        <v>36</v>
      </c>
      <c r="J9" s="6">
        <v>0</v>
      </c>
      <c r="K9" s="6">
        <v>0</v>
      </c>
      <c r="L9" s="5" t="s">
        <v>37</v>
      </c>
      <c r="M9" s="5" t="s">
        <v>38</v>
      </c>
      <c r="N9" s="5" t="s">
        <v>39</v>
      </c>
      <c r="O9" s="5" t="s">
        <v>31</v>
      </c>
      <c r="P9" s="5" t="s">
        <v>32</v>
      </c>
      <c r="Q9" s="5" t="s">
        <v>33</v>
      </c>
    </row>
    <row r="10" spans="1:17" s="20" customFormat="1" ht="33.75" x14ac:dyDescent="0.2">
      <c r="A10" s="5" t="s">
        <v>21</v>
      </c>
      <c r="B10" s="5" t="s">
        <v>22</v>
      </c>
      <c r="C10" s="5" t="s">
        <v>23</v>
      </c>
      <c r="D10" s="5" t="s">
        <v>24</v>
      </c>
      <c r="E10" s="6">
        <v>1</v>
      </c>
      <c r="F10" s="5" t="s">
        <v>40</v>
      </c>
      <c r="G10" s="7">
        <v>850000</v>
      </c>
      <c r="H10" s="5" t="s">
        <v>41</v>
      </c>
      <c r="I10" s="10" t="s">
        <v>42</v>
      </c>
      <c r="J10" s="6">
        <v>0</v>
      </c>
      <c r="K10" s="6">
        <v>0</v>
      </c>
      <c r="L10" s="5" t="s">
        <v>43</v>
      </c>
      <c r="M10" s="5" t="s">
        <v>44</v>
      </c>
      <c r="N10" s="5" t="s">
        <v>45</v>
      </c>
      <c r="O10" s="5" t="s">
        <v>46</v>
      </c>
      <c r="P10" s="5" t="s">
        <v>32</v>
      </c>
      <c r="Q10" s="5" t="s">
        <v>47</v>
      </c>
    </row>
    <row r="11" spans="1:17" s="20" customFormat="1" ht="22.5" x14ac:dyDescent="0.2">
      <c r="A11" s="5" t="s">
        <v>21</v>
      </c>
      <c r="B11" s="5" t="s">
        <v>22</v>
      </c>
      <c r="C11" s="5" t="s">
        <v>23</v>
      </c>
      <c r="D11" s="5" t="s">
        <v>24</v>
      </c>
      <c r="E11" s="6">
        <v>1</v>
      </c>
      <c r="F11" s="5" t="s">
        <v>48</v>
      </c>
      <c r="G11" s="7">
        <v>575000</v>
      </c>
      <c r="H11" s="5" t="s">
        <v>49</v>
      </c>
      <c r="I11" s="10" t="s">
        <v>50</v>
      </c>
      <c r="J11" s="6">
        <v>0</v>
      </c>
      <c r="K11" s="6">
        <v>0</v>
      </c>
      <c r="L11" s="5" t="s">
        <v>51</v>
      </c>
      <c r="M11" s="5" t="s">
        <v>52</v>
      </c>
      <c r="N11" s="5" t="s">
        <v>53</v>
      </c>
      <c r="O11" s="5" t="s">
        <v>31</v>
      </c>
      <c r="P11" s="5" t="s">
        <v>32</v>
      </c>
      <c r="Q11" s="5" t="s">
        <v>54</v>
      </c>
    </row>
    <row r="12" spans="1:17" s="20" customFormat="1" ht="45" x14ac:dyDescent="0.2">
      <c r="A12" s="5" t="s">
        <v>21</v>
      </c>
      <c r="B12" s="5" t="s">
        <v>22</v>
      </c>
      <c r="C12" s="5" t="s">
        <v>23</v>
      </c>
      <c r="D12" s="5" t="s">
        <v>24</v>
      </c>
      <c r="E12" s="6">
        <v>1</v>
      </c>
      <c r="F12" s="5" t="s">
        <v>55</v>
      </c>
      <c r="G12" s="7">
        <v>630000</v>
      </c>
      <c r="H12" s="5" t="s">
        <v>56</v>
      </c>
      <c r="I12" s="10" t="s">
        <v>57</v>
      </c>
      <c r="J12" s="6">
        <v>0</v>
      </c>
      <c r="K12" s="6">
        <v>0</v>
      </c>
      <c r="L12" s="5" t="s">
        <v>58</v>
      </c>
      <c r="M12" s="5" t="s">
        <v>59</v>
      </c>
      <c r="N12" s="5" t="s">
        <v>60</v>
      </c>
      <c r="O12" s="5" t="s">
        <v>31</v>
      </c>
      <c r="P12" s="5" t="s">
        <v>32</v>
      </c>
      <c r="Q12" s="5" t="s">
        <v>33</v>
      </c>
    </row>
    <row r="13" spans="1:17" s="20" customFormat="1" ht="22.5" x14ac:dyDescent="0.2">
      <c r="A13" s="5" t="s">
        <v>21</v>
      </c>
      <c r="B13" s="5" t="s">
        <v>22</v>
      </c>
      <c r="C13" s="5" t="s">
        <v>23</v>
      </c>
      <c r="D13" s="5" t="s">
        <v>24</v>
      </c>
      <c r="E13" s="6">
        <v>1</v>
      </c>
      <c r="F13" s="5" t="s">
        <v>61</v>
      </c>
      <c r="G13" s="7">
        <v>550000</v>
      </c>
      <c r="H13" s="5" t="s">
        <v>62</v>
      </c>
      <c r="I13" s="10" t="s">
        <v>63</v>
      </c>
      <c r="J13" s="6">
        <v>0</v>
      </c>
      <c r="K13" s="6">
        <v>0</v>
      </c>
      <c r="L13" s="5" t="s">
        <v>64</v>
      </c>
      <c r="M13" s="5" t="s">
        <v>65</v>
      </c>
      <c r="N13" s="5" t="s">
        <v>66</v>
      </c>
      <c r="O13" s="5" t="s">
        <v>67</v>
      </c>
      <c r="P13" s="5" t="s">
        <v>32</v>
      </c>
      <c r="Q13" s="5" t="s">
        <v>68</v>
      </c>
    </row>
    <row r="14" spans="1:17" s="20" customFormat="1" ht="22.5" x14ac:dyDescent="0.2">
      <c r="A14" s="5" t="s">
        <v>21</v>
      </c>
      <c r="B14" s="5" t="s">
        <v>22</v>
      </c>
      <c r="C14" s="5" t="s">
        <v>23</v>
      </c>
      <c r="D14" s="5" t="s">
        <v>24</v>
      </c>
      <c r="E14" s="6">
        <v>1</v>
      </c>
      <c r="F14" s="5" t="s">
        <v>69</v>
      </c>
      <c r="G14" s="7">
        <v>1500000</v>
      </c>
      <c r="H14" s="5" t="s">
        <v>70</v>
      </c>
      <c r="I14" s="10" t="s">
        <v>71</v>
      </c>
      <c r="J14" s="6">
        <v>0</v>
      </c>
      <c r="K14" s="6">
        <v>0</v>
      </c>
      <c r="L14" s="5" t="s">
        <v>72</v>
      </c>
      <c r="M14" s="5" t="s">
        <v>73</v>
      </c>
      <c r="N14" s="5" t="s">
        <v>74</v>
      </c>
      <c r="O14" s="5" t="s">
        <v>31</v>
      </c>
      <c r="P14" s="5" t="s">
        <v>32</v>
      </c>
      <c r="Q14" s="5" t="s">
        <v>75</v>
      </c>
    </row>
    <row r="15" spans="1:17" s="20" customFormat="1" ht="22.5" x14ac:dyDescent="0.2">
      <c r="A15" s="5" t="s">
        <v>21</v>
      </c>
      <c r="B15" s="5" t="s">
        <v>22</v>
      </c>
      <c r="C15" s="5" t="s">
        <v>23</v>
      </c>
      <c r="D15" s="5" t="s">
        <v>24</v>
      </c>
      <c r="E15" s="6">
        <v>1</v>
      </c>
      <c r="F15" s="5" t="s">
        <v>76</v>
      </c>
      <c r="G15" s="7">
        <v>1658250</v>
      </c>
      <c r="H15" s="5" t="s">
        <v>77</v>
      </c>
      <c r="I15" s="10" t="s">
        <v>78</v>
      </c>
      <c r="J15" s="6">
        <v>0</v>
      </c>
      <c r="K15" s="6">
        <v>0</v>
      </c>
      <c r="L15" s="5" t="s">
        <v>79</v>
      </c>
      <c r="M15" s="5" t="s">
        <v>80</v>
      </c>
      <c r="N15" s="5" t="s">
        <v>81</v>
      </c>
      <c r="O15" s="5" t="s">
        <v>31</v>
      </c>
      <c r="P15" s="5" t="s">
        <v>32</v>
      </c>
      <c r="Q15" s="5" t="s">
        <v>82</v>
      </c>
    </row>
    <row r="16" spans="1:17" s="20" customFormat="1" ht="22.5" x14ac:dyDescent="0.2">
      <c r="A16" s="5" t="s">
        <v>21</v>
      </c>
      <c r="B16" s="5" t="s">
        <v>83</v>
      </c>
      <c r="C16" s="5" t="s">
        <v>23</v>
      </c>
      <c r="D16" s="5" t="s">
        <v>24</v>
      </c>
      <c r="E16" s="6">
        <v>1</v>
      </c>
      <c r="F16" s="5" t="s">
        <v>84</v>
      </c>
      <c r="G16" s="7">
        <v>1883470</v>
      </c>
      <c r="H16" s="5" t="s">
        <v>85</v>
      </c>
      <c r="I16" s="10" t="s">
        <v>86</v>
      </c>
      <c r="J16" s="6">
        <v>0</v>
      </c>
      <c r="K16" s="6">
        <v>0</v>
      </c>
      <c r="L16" s="5" t="s">
        <v>87</v>
      </c>
      <c r="M16" s="5" t="s">
        <v>88</v>
      </c>
      <c r="N16" s="5" t="s">
        <v>89</v>
      </c>
      <c r="O16" s="5" t="s">
        <v>31</v>
      </c>
      <c r="P16" s="5" t="s">
        <v>32</v>
      </c>
      <c r="Q16" s="5" t="s">
        <v>90</v>
      </c>
    </row>
    <row r="17" spans="1:17" s="20" customFormat="1" ht="33.75" x14ac:dyDescent="0.2">
      <c r="A17" s="5" t="s">
        <v>21</v>
      </c>
      <c r="B17" s="5" t="s">
        <v>83</v>
      </c>
      <c r="C17" s="5" t="s">
        <v>23</v>
      </c>
      <c r="D17" s="5" t="s">
        <v>24</v>
      </c>
      <c r="E17" s="6">
        <v>1</v>
      </c>
      <c r="F17" s="5" t="s">
        <v>91</v>
      </c>
      <c r="G17" s="7">
        <v>2300000</v>
      </c>
      <c r="H17" s="5" t="s">
        <v>92</v>
      </c>
      <c r="I17" s="10" t="s">
        <v>93</v>
      </c>
      <c r="J17" s="6">
        <v>0</v>
      </c>
      <c r="K17" s="6">
        <v>0</v>
      </c>
      <c r="L17" s="5" t="s">
        <v>94</v>
      </c>
      <c r="M17" s="5" t="s">
        <v>95</v>
      </c>
      <c r="N17" s="5" t="s">
        <v>96</v>
      </c>
      <c r="O17" s="5" t="s">
        <v>97</v>
      </c>
      <c r="P17" s="5" t="s">
        <v>32</v>
      </c>
      <c r="Q17" s="5" t="s">
        <v>98</v>
      </c>
    </row>
    <row r="18" spans="1:17" s="20" customFormat="1" ht="22.5" x14ac:dyDescent="0.2">
      <c r="A18" s="5" t="s">
        <v>21</v>
      </c>
      <c r="B18" s="5" t="s">
        <v>83</v>
      </c>
      <c r="C18" s="5" t="s">
        <v>23</v>
      </c>
      <c r="D18" s="5" t="s">
        <v>24</v>
      </c>
      <c r="E18" s="6">
        <v>1</v>
      </c>
      <c r="F18" s="5" t="s">
        <v>99</v>
      </c>
      <c r="G18" s="7">
        <v>2750000</v>
      </c>
      <c r="H18" s="5" t="s">
        <v>100</v>
      </c>
      <c r="I18" s="10" t="s">
        <v>101</v>
      </c>
      <c r="J18" s="6">
        <v>0</v>
      </c>
      <c r="K18" s="6">
        <v>0</v>
      </c>
      <c r="L18" s="5" t="s">
        <v>102</v>
      </c>
      <c r="M18" s="5" t="s">
        <v>103</v>
      </c>
      <c r="N18" s="5" t="s">
        <v>104</v>
      </c>
      <c r="O18" s="5" t="s">
        <v>31</v>
      </c>
      <c r="P18" s="5" t="s">
        <v>32</v>
      </c>
      <c r="Q18" s="5" t="s">
        <v>105</v>
      </c>
    </row>
    <row r="19" spans="1:17" s="20" customFormat="1" ht="22.5" x14ac:dyDescent="0.2">
      <c r="A19" s="5" t="s">
        <v>21</v>
      </c>
      <c r="B19" s="5" t="s">
        <v>83</v>
      </c>
      <c r="C19" s="5" t="s">
        <v>23</v>
      </c>
      <c r="D19" s="5" t="s">
        <v>24</v>
      </c>
      <c r="E19" s="6">
        <v>1</v>
      </c>
      <c r="F19" s="5" t="s">
        <v>106</v>
      </c>
      <c r="G19" s="7">
        <v>620000</v>
      </c>
      <c r="H19" s="5" t="s">
        <v>107</v>
      </c>
      <c r="I19" s="10" t="s">
        <v>108</v>
      </c>
      <c r="J19" s="6">
        <v>0</v>
      </c>
      <c r="K19" s="6">
        <v>0</v>
      </c>
      <c r="L19" s="5" t="s">
        <v>109</v>
      </c>
      <c r="M19" s="5" t="s">
        <v>110</v>
      </c>
      <c r="N19" s="5" t="s">
        <v>111</v>
      </c>
      <c r="O19" s="5" t="s">
        <v>31</v>
      </c>
      <c r="P19" s="5" t="s">
        <v>32</v>
      </c>
      <c r="Q19" s="5" t="s">
        <v>90</v>
      </c>
    </row>
    <row r="20" spans="1:17" s="20" customFormat="1" ht="33.75" x14ac:dyDescent="0.2">
      <c r="A20" s="5" t="s">
        <v>21</v>
      </c>
      <c r="B20" s="5" t="s">
        <v>83</v>
      </c>
      <c r="C20" s="5" t="s">
        <v>23</v>
      </c>
      <c r="D20" s="5" t="s">
        <v>24</v>
      </c>
      <c r="E20" s="6">
        <v>1</v>
      </c>
      <c r="F20" s="5" t="s">
        <v>112</v>
      </c>
      <c r="G20" s="7">
        <v>5291739</v>
      </c>
      <c r="H20" s="5" t="s">
        <v>113</v>
      </c>
      <c r="I20" s="10" t="s">
        <v>114</v>
      </c>
      <c r="J20" s="6">
        <v>0</v>
      </c>
      <c r="K20" s="6">
        <v>0</v>
      </c>
      <c r="L20" s="5" t="s">
        <v>115</v>
      </c>
      <c r="M20" s="5" t="s">
        <v>116</v>
      </c>
      <c r="N20" s="5" t="s">
        <v>117</v>
      </c>
      <c r="O20" s="5" t="s">
        <v>31</v>
      </c>
      <c r="P20" s="5" t="s">
        <v>32</v>
      </c>
      <c r="Q20" s="5" t="s">
        <v>75</v>
      </c>
    </row>
    <row r="21" spans="1:17" s="20" customFormat="1" ht="45" x14ac:dyDescent="0.2">
      <c r="A21" s="5" t="s">
        <v>21</v>
      </c>
      <c r="B21" s="5" t="s">
        <v>83</v>
      </c>
      <c r="C21" s="5" t="s">
        <v>23</v>
      </c>
      <c r="D21" s="5" t="s">
        <v>24</v>
      </c>
      <c r="E21" s="6">
        <v>1</v>
      </c>
      <c r="F21" s="5" t="s">
        <v>118</v>
      </c>
      <c r="G21" s="7">
        <v>2305447</v>
      </c>
      <c r="H21" s="5" t="s">
        <v>119</v>
      </c>
      <c r="I21" s="11" t="s">
        <v>120</v>
      </c>
      <c r="J21" s="6">
        <v>0</v>
      </c>
      <c r="K21" s="6">
        <v>0</v>
      </c>
      <c r="L21" s="5" t="s">
        <v>121</v>
      </c>
      <c r="M21" s="5" t="s">
        <v>122</v>
      </c>
      <c r="N21" s="5" t="s">
        <v>123</v>
      </c>
      <c r="O21" s="5" t="s">
        <v>31</v>
      </c>
      <c r="P21" s="5" t="s">
        <v>32</v>
      </c>
      <c r="Q21" s="5" t="s">
        <v>82</v>
      </c>
    </row>
    <row r="22" spans="1:17" s="20" customFormat="1" ht="22.5" x14ac:dyDescent="0.2">
      <c r="A22" s="5" t="s">
        <v>21</v>
      </c>
      <c r="B22" s="5" t="s">
        <v>83</v>
      </c>
      <c r="C22" s="5" t="s">
        <v>23</v>
      </c>
      <c r="D22" s="5" t="s">
        <v>24</v>
      </c>
      <c r="E22" s="6">
        <v>1</v>
      </c>
      <c r="F22" s="5" t="s">
        <v>124</v>
      </c>
      <c r="G22" s="7">
        <v>10529000</v>
      </c>
      <c r="H22" s="5" t="s">
        <v>125</v>
      </c>
      <c r="I22" s="10" t="s">
        <v>126</v>
      </c>
      <c r="J22" s="6">
        <v>0</v>
      </c>
      <c r="K22" s="6">
        <v>0</v>
      </c>
      <c r="L22" s="5" t="s">
        <v>127</v>
      </c>
      <c r="M22" s="5" t="s">
        <v>128</v>
      </c>
      <c r="N22" s="5" t="s">
        <v>129</v>
      </c>
      <c r="O22" s="5" t="s">
        <v>130</v>
      </c>
      <c r="P22" s="5" t="s">
        <v>32</v>
      </c>
      <c r="Q22" s="5" t="s">
        <v>131</v>
      </c>
    </row>
    <row r="23" spans="1:17" s="20" customFormat="1" ht="56.25" x14ac:dyDescent="0.2">
      <c r="A23" s="5" t="s">
        <v>21</v>
      </c>
      <c r="B23" s="5" t="s">
        <v>83</v>
      </c>
      <c r="C23" s="5" t="s">
        <v>23</v>
      </c>
      <c r="D23" s="5" t="s">
        <v>24</v>
      </c>
      <c r="E23" s="6">
        <v>1</v>
      </c>
      <c r="F23" s="5" t="s">
        <v>132</v>
      </c>
      <c r="G23" s="7">
        <v>850000</v>
      </c>
      <c r="H23" s="5" t="s">
        <v>133</v>
      </c>
      <c r="I23" s="11" t="s">
        <v>134</v>
      </c>
      <c r="J23" s="6">
        <v>0</v>
      </c>
      <c r="K23" s="6">
        <v>0</v>
      </c>
      <c r="L23" s="5" t="s">
        <v>135</v>
      </c>
      <c r="M23" s="5" t="s">
        <v>136</v>
      </c>
      <c r="N23" s="5" t="s">
        <v>137</v>
      </c>
      <c r="O23" s="5" t="s">
        <v>67</v>
      </c>
      <c r="P23" s="5" t="s">
        <v>32</v>
      </c>
      <c r="Q23" s="5" t="s">
        <v>68</v>
      </c>
    </row>
    <row r="24" spans="1:17" s="20" customFormat="1" ht="22.5" x14ac:dyDescent="0.2">
      <c r="A24" s="5" t="s">
        <v>21</v>
      </c>
      <c r="B24" s="5" t="s">
        <v>83</v>
      </c>
      <c r="C24" s="5" t="s">
        <v>138</v>
      </c>
      <c r="D24" s="5" t="s">
        <v>24</v>
      </c>
      <c r="E24" s="6">
        <v>1</v>
      </c>
      <c r="F24" s="5" t="s">
        <v>139</v>
      </c>
      <c r="G24" s="7">
        <v>1300000</v>
      </c>
      <c r="H24" s="5" t="s">
        <v>140</v>
      </c>
      <c r="I24" s="10" t="s">
        <v>141</v>
      </c>
      <c r="J24" s="6">
        <v>0</v>
      </c>
      <c r="K24" s="6">
        <v>0</v>
      </c>
      <c r="L24" s="5" t="s">
        <v>142</v>
      </c>
      <c r="M24" s="5" t="s">
        <v>143</v>
      </c>
      <c r="N24" s="5" t="s">
        <v>144</v>
      </c>
      <c r="O24" s="5" t="s">
        <v>31</v>
      </c>
      <c r="P24" s="5" t="s">
        <v>32</v>
      </c>
      <c r="Q24" s="5" t="s">
        <v>145</v>
      </c>
    </row>
    <row r="25" spans="1:17" s="20" customFormat="1" ht="22.5" x14ac:dyDescent="0.2">
      <c r="A25" s="5" t="s">
        <v>21</v>
      </c>
      <c r="B25" s="5" t="s">
        <v>83</v>
      </c>
      <c r="C25" s="5" t="s">
        <v>138</v>
      </c>
      <c r="D25" s="5" t="s">
        <v>24</v>
      </c>
      <c r="E25" s="6">
        <v>1</v>
      </c>
      <c r="F25" s="5" t="s">
        <v>146</v>
      </c>
      <c r="G25" s="7">
        <v>777581</v>
      </c>
      <c r="H25" s="5" t="s">
        <v>147</v>
      </c>
      <c r="I25" s="10" t="s">
        <v>148</v>
      </c>
      <c r="J25" s="6">
        <v>0</v>
      </c>
      <c r="K25" s="6">
        <v>0</v>
      </c>
      <c r="L25" s="5" t="s">
        <v>149</v>
      </c>
      <c r="M25" s="5" t="s">
        <v>150</v>
      </c>
      <c r="N25" s="5" t="s">
        <v>151</v>
      </c>
      <c r="O25" s="5" t="s">
        <v>31</v>
      </c>
      <c r="P25" s="5" t="s">
        <v>32</v>
      </c>
      <c r="Q25" s="5" t="s">
        <v>152</v>
      </c>
    </row>
    <row r="26" spans="1:17" s="20" customFormat="1" ht="45" x14ac:dyDescent="0.2">
      <c r="A26" s="5" t="s">
        <v>21</v>
      </c>
      <c r="B26" s="5" t="s">
        <v>83</v>
      </c>
      <c r="C26" s="5" t="s">
        <v>153</v>
      </c>
      <c r="D26" s="5" t="s">
        <v>24</v>
      </c>
      <c r="E26" s="6">
        <v>1</v>
      </c>
      <c r="F26" s="5" t="s">
        <v>154</v>
      </c>
      <c r="G26" s="7">
        <v>948002</v>
      </c>
      <c r="H26" s="5" t="s">
        <v>26</v>
      </c>
      <c r="I26" s="10" t="s">
        <v>155</v>
      </c>
      <c r="J26" s="6">
        <v>0</v>
      </c>
      <c r="K26" s="6">
        <v>0</v>
      </c>
      <c r="L26" s="5" t="s">
        <v>156</v>
      </c>
      <c r="M26" s="5" t="s">
        <v>157</v>
      </c>
      <c r="N26" s="5" t="s">
        <v>158</v>
      </c>
      <c r="O26" s="5" t="s">
        <v>31</v>
      </c>
      <c r="P26" s="5" t="s">
        <v>32</v>
      </c>
      <c r="Q26" s="5" t="s">
        <v>159</v>
      </c>
    </row>
    <row r="27" spans="1:17" s="20" customFormat="1" ht="45" x14ac:dyDescent="0.2">
      <c r="A27" s="5" t="s">
        <v>21</v>
      </c>
      <c r="B27" s="5" t="s">
        <v>83</v>
      </c>
      <c r="C27" s="5" t="s">
        <v>153</v>
      </c>
      <c r="D27" s="5" t="s">
        <v>24</v>
      </c>
      <c r="E27" s="6">
        <v>1</v>
      </c>
      <c r="F27" s="5" t="s">
        <v>160</v>
      </c>
      <c r="G27" s="7">
        <v>595857</v>
      </c>
      <c r="H27" s="5" t="s">
        <v>26</v>
      </c>
      <c r="I27" s="10" t="s">
        <v>161</v>
      </c>
      <c r="J27" s="6">
        <v>0</v>
      </c>
      <c r="K27" s="6">
        <v>0</v>
      </c>
      <c r="L27" s="5" t="s">
        <v>156</v>
      </c>
      <c r="M27" s="5" t="s">
        <v>157</v>
      </c>
      <c r="N27" s="5" t="s">
        <v>158</v>
      </c>
      <c r="O27" s="5" t="s">
        <v>31</v>
      </c>
      <c r="P27" s="5" t="s">
        <v>32</v>
      </c>
      <c r="Q27" s="5" t="s">
        <v>159</v>
      </c>
    </row>
    <row r="28" spans="1:17" s="20" customFormat="1" ht="33.75" x14ac:dyDescent="0.2">
      <c r="A28" s="5" t="s">
        <v>21</v>
      </c>
      <c r="B28" s="5" t="s">
        <v>83</v>
      </c>
      <c r="C28" s="5" t="s">
        <v>153</v>
      </c>
      <c r="D28" s="5" t="s">
        <v>24</v>
      </c>
      <c r="E28" s="6">
        <v>1</v>
      </c>
      <c r="F28" s="5" t="s">
        <v>162</v>
      </c>
      <c r="G28" s="7">
        <v>525000</v>
      </c>
      <c r="H28" s="5" t="s">
        <v>163</v>
      </c>
      <c r="I28" s="10" t="s">
        <v>164</v>
      </c>
      <c r="J28" s="6">
        <v>0</v>
      </c>
      <c r="K28" s="6">
        <v>0</v>
      </c>
      <c r="L28" s="5" t="s">
        <v>165</v>
      </c>
      <c r="M28" s="5" t="s">
        <v>166</v>
      </c>
      <c r="N28" s="5" t="s">
        <v>167</v>
      </c>
      <c r="O28" s="5" t="s">
        <v>31</v>
      </c>
      <c r="P28" s="5" t="s">
        <v>32</v>
      </c>
      <c r="Q28" s="5" t="s">
        <v>82</v>
      </c>
    </row>
    <row r="29" spans="1:17" s="8" customFormat="1" ht="12.75" x14ac:dyDescent="0.2">
      <c r="A29" s="21" t="s">
        <v>168</v>
      </c>
      <c r="B29" s="28"/>
      <c r="C29" s="28"/>
      <c r="D29" s="28"/>
      <c r="E29" s="29">
        <f>SUM(E8:E28)</f>
        <v>21</v>
      </c>
      <c r="F29" s="28"/>
      <c r="G29" s="30">
        <f>SUM(G8:G28)</f>
        <v>37734346</v>
      </c>
      <c r="H29" s="28"/>
      <c r="I29" s="31"/>
      <c r="J29" s="29">
        <f>SUM(J8:J28)</f>
        <v>0</v>
      </c>
      <c r="K29" s="29">
        <f>SUM(K8:K28)</f>
        <v>0</v>
      </c>
      <c r="L29" s="28"/>
      <c r="M29" s="28"/>
      <c r="N29" s="28"/>
      <c r="O29" s="28"/>
      <c r="P29" s="28"/>
      <c r="Q29" s="28"/>
    </row>
    <row r="30" spans="1:17" s="20" customFormat="1" ht="22.5" x14ac:dyDescent="0.2">
      <c r="A30" s="5" t="s">
        <v>21</v>
      </c>
      <c r="B30" s="5" t="s">
        <v>83</v>
      </c>
      <c r="C30" s="5" t="s">
        <v>169</v>
      </c>
      <c r="D30" s="5" t="s">
        <v>24</v>
      </c>
      <c r="E30" s="6">
        <v>1</v>
      </c>
      <c r="F30" s="5" t="s">
        <v>170</v>
      </c>
      <c r="G30" s="7">
        <v>2000000</v>
      </c>
      <c r="H30" s="5" t="s">
        <v>171</v>
      </c>
      <c r="I30" s="10" t="s">
        <v>172</v>
      </c>
      <c r="J30" s="6">
        <v>0</v>
      </c>
      <c r="K30" s="6">
        <v>0</v>
      </c>
      <c r="L30" s="5" t="s">
        <v>173</v>
      </c>
      <c r="M30" s="5" t="s">
        <v>174</v>
      </c>
      <c r="N30" s="5" t="s">
        <v>175</v>
      </c>
      <c r="O30" s="5" t="s">
        <v>31</v>
      </c>
      <c r="P30" s="5" t="s">
        <v>32</v>
      </c>
      <c r="Q30" s="5" t="s">
        <v>90</v>
      </c>
    </row>
    <row r="31" spans="1:17" s="8" customFormat="1" ht="12.75" x14ac:dyDescent="0.2">
      <c r="A31" s="21" t="s">
        <v>176</v>
      </c>
      <c r="B31" s="28"/>
      <c r="C31" s="28"/>
      <c r="D31" s="28"/>
      <c r="E31" s="29">
        <f>SUM(E30)</f>
        <v>1</v>
      </c>
      <c r="F31" s="28"/>
      <c r="G31" s="30">
        <f>SUM(G30)</f>
        <v>2000000</v>
      </c>
      <c r="H31" s="28"/>
      <c r="I31" s="31"/>
      <c r="J31" s="29">
        <f t="shared" ref="J31:K31" si="0">SUM(J30)</f>
        <v>0</v>
      </c>
      <c r="K31" s="29">
        <f t="shared" si="0"/>
        <v>0</v>
      </c>
      <c r="L31" s="28"/>
      <c r="M31" s="28"/>
      <c r="N31" s="28"/>
      <c r="O31" s="28"/>
      <c r="P31" s="28"/>
      <c r="Q31" s="28"/>
    </row>
    <row r="32" spans="1:17" s="20" customFormat="1" ht="33.75" x14ac:dyDescent="0.2">
      <c r="A32" s="5" t="s">
        <v>21</v>
      </c>
      <c r="B32" s="5" t="s">
        <v>83</v>
      </c>
      <c r="C32" s="5" t="s">
        <v>177</v>
      </c>
      <c r="D32" s="5" t="s">
        <v>24</v>
      </c>
      <c r="E32" s="6">
        <v>1</v>
      </c>
      <c r="F32" s="5" t="s">
        <v>178</v>
      </c>
      <c r="G32" s="7">
        <v>731897</v>
      </c>
      <c r="H32" s="5" t="s">
        <v>179</v>
      </c>
      <c r="I32" s="10" t="s">
        <v>180</v>
      </c>
      <c r="J32" s="6">
        <v>1</v>
      </c>
      <c r="K32" s="6">
        <v>3</v>
      </c>
      <c r="L32" s="5" t="s">
        <v>181</v>
      </c>
      <c r="M32" s="5" t="s">
        <v>182</v>
      </c>
      <c r="N32" s="5" t="s">
        <v>183</v>
      </c>
      <c r="O32" s="5" t="s">
        <v>31</v>
      </c>
      <c r="P32" s="5" t="s">
        <v>32</v>
      </c>
      <c r="Q32" s="5" t="s">
        <v>184</v>
      </c>
    </row>
    <row r="33" spans="1:17" s="8" customFormat="1" ht="12.75" x14ac:dyDescent="0.2">
      <c r="A33" s="22" t="s">
        <v>185</v>
      </c>
      <c r="B33" s="28"/>
      <c r="C33" s="28"/>
      <c r="D33" s="28"/>
      <c r="E33" s="29">
        <f>SUM(E32)</f>
        <v>1</v>
      </c>
      <c r="F33" s="28"/>
      <c r="G33" s="30">
        <f>SUM(G32)</f>
        <v>731897</v>
      </c>
      <c r="H33" s="28"/>
      <c r="I33" s="31"/>
      <c r="J33" s="29">
        <f t="shared" ref="J33:K33" si="1">SUM(J32)</f>
        <v>1</v>
      </c>
      <c r="K33" s="29">
        <f t="shared" si="1"/>
        <v>3</v>
      </c>
      <c r="L33" s="28"/>
      <c r="M33" s="28"/>
      <c r="N33" s="28"/>
      <c r="O33" s="28"/>
      <c r="P33" s="28"/>
      <c r="Q33" s="28"/>
    </row>
    <row r="34" spans="1:17" s="20" customFormat="1" ht="22.5" x14ac:dyDescent="0.2">
      <c r="A34" s="5" t="s">
        <v>186</v>
      </c>
      <c r="B34" s="5" t="s">
        <v>83</v>
      </c>
      <c r="C34" s="5" t="s">
        <v>23</v>
      </c>
      <c r="D34" s="5" t="s">
        <v>187</v>
      </c>
      <c r="E34" s="6">
        <v>1</v>
      </c>
      <c r="F34" s="5" t="s">
        <v>188</v>
      </c>
      <c r="G34" s="7">
        <v>661593</v>
      </c>
      <c r="H34" s="5" t="s">
        <v>189</v>
      </c>
      <c r="I34" s="10" t="s">
        <v>190</v>
      </c>
      <c r="J34" s="6" t="s">
        <v>191</v>
      </c>
      <c r="K34" s="6" t="s">
        <v>191</v>
      </c>
      <c r="L34" s="5" t="s">
        <v>192</v>
      </c>
      <c r="M34" s="5" t="s">
        <v>193</v>
      </c>
      <c r="N34" s="5" t="s">
        <v>194</v>
      </c>
      <c r="O34" s="5" t="s">
        <v>195</v>
      </c>
      <c r="P34" s="5" t="s">
        <v>196</v>
      </c>
      <c r="Q34" s="5" t="s">
        <v>197</v>
      </c>
    </row>
    <row r="35" spans="1:17" s="20" customFormat="1" ht="45" x14ac:dyDescent="0.2">
      <c r="A35" s="5" t="s">
        <v>186</v>
      </c>
      <c r="B35" s="5" t="s">
        <v>83</v>
      </c>
      <c r="C35" s="5" t="s">
        <v>23</v>
      </c>
      <c r="D35" s="5" t="s">
        <v>187</v>
      </c>
      <c r="E35" s="6">
        <v>1</v>
      </c>
      <c r="F35" s="5" t="s">
        <v>198</v>
      </c>
      <c r="G35" s="7">
        <v>675000</v>
      </c>
      <c r="H35" s="5" t="s">
        <v>199</v>
      </c>
      <c r="I35" s="11" t="s">
        <v>200</v>
      </c>
      <c r="J35" s="6" t="s">
        <v>191</v>
      </c>
      <c r="K35" s="6" t="s">
        <v>191</v>
      </c>
      <c r="L35" s="5" t="s">
        <v>201</v>
      </c>
      <c r="M35" s="5" t="s">
        <v>202</v>
      </c>
      <c r="N35" s="5" t="s">
        <v>203</v>
      </c>
      <c r="O35" s="5" t="s">
        <v>31</v>
      </c>
      <c r="P35" s="5" t="s">
        <v>32</v>
      </c>
      <c r="Q35" s="5" t="s">
        <v>82</v>
      </c>
    </row>
    <row r="36" spans="1:17" s="20" customFormat="1" ht="22.5" x14ac:dyDescent="0.2">
      <c r="A36" s="5" t="s">
        <v>186</v>
      </c>
      <c r="B36" s="5" t="s">
        <v>83</v>
      </c>
      <c r="C36" s="5" t="s">
        <v>23</v>
      </c>
      <c r="D36" s="5" t="s">
        <v>187</v>
      </c>
      <c r="E36" s="6">
        <v>1</v>
      </c>
      <c r="F36" s="5" t="s">
        <v>204</v>
      </c>
      <c r="G36" s="7">
        <v>1300000</v>
      </c>
      <c r="H36" s="5" t="s">
        <v>205</v>
      </c>
      <c r="I36" s="10" t="s">
        <v>206</v>
      </c>
      <c r="J36" s="6" t="s">
        <v>191</v>
      </c>
      <c r="K36" s="6" t="s">
        <v>191</v>
      </c>
      <c r="L36" s="5" t="s">
        <v>72</v>
      </c>
      <c r="M36" s="5" t="s">
        <v>73</v>
      </c>
      <c r="N36" s="5" t="s">
        <v>74</v>
      </c>
      <c r="O36" s="5" t="s">
        <v>31</v>
      </c>
      <c r="P36" s="5" t="s">
        <v>32</v>
      </c>
      <c r="Q36" s="5" t="s">
        <v>75</v>
      </c>
    </row>
    <row r="37" spans="1:17" s="20" customFormat="1" ht="22.5" x14ac:dyDescent="0.2">
      <c r="A37" s="5" t="s">
        <v>186</v>
      </c>
      <c r="B37" s="5" t="s">
        <v>83</v>
      </c>
      <c r="C37" s="5" t="s">
        <v>23</v>
      </c>
      <c r="D37" s="5" t="s">
        <v>187</v>
      </c>
      <c r="E37" s="6">
        <v>1</v>
      </c>
      <c r="F37" s="5" t="s">
        <v>207</v>
      </c>
      <c r="G37" s="7">
        <v>4080000</v>
      </c>
      <c r="H37" s="5" t="s">
        <v>208</v>
      </c>
      <c r="I37" s="10" t="s">
        <v>209</v>
      </c>
      <c r="J37" s="6" t="s">
        <v>191</v>
      </c>
      <c r="K37" s="6" t="s">
        <v>191</v>
      </c>
      <c r="L37" s="5" t="s">
        <v>210</v>
      </c>
      <c r="M37" s="5" t="s">
        <v>211</v>
      </c>
      <c r="N37" s="5" t="s">
        <v>212</v>
      </c>
      <c r="O37" s="5" t="s">
        <v>31</v>
      </c>
      <c r="P37" s="5" t="s">
        <v>32</v>
      </c>
      <c r="Q37" s="5" t="s">
        <v>33</v>
      </c>
    </row>
    <row r="38" spans="1:17" s="20" customFormat="1" ht="22.5" x14ac:dyDescent="0.2">
      <c r="A38" s="5" t="s">
        <v>186</v>
      </c>
      <c r="B38" s="5" t="s">
        <v>83</v>
      </c>
      <c r="C38" s="5" t="s">
        <v>23</v>
      </c>
      <c r="D38" s="5" t="s">
        <v>187</v>
      </c>
      <c r="E38" s="6">
        <v>1</v>
      </c>
      <c r="F38" s="5" t="s">
        <v>213</v>
      </c>
      <c r="G38" s="7">
        <v>735591</v>
      </c>
      <c r="H38" s="5" t="s">
        <v>214</v>
      </c>
      <c r="I38" s="10" t="s">
        <v>215</v>
      </c>
      <c r="J38" s="6" t="s">
        <v>191</v>
      </c>
      <c r="K38" s="6" t="s">
        <v>191</v>
      </c>
      <c r="L38" s="5" t="s">
        <v>216</v>
      </c>
      <c r="M38" s="5" t="s">
        <v>217</v>
      </c>
      <c r="N38" s="5" t="s">
        <v>218</v>
      </c>
      <c r="O38" s="5" t="s">
        <v>31</v>
      </c>
      <c r="P38" s="5" t="s">
        <v>32</v>
      </c>
      <c r="Q38" s="5" t="s">
        <v>33</v>
      </c>
    </row>
    <row r="39" spans="1:17" s="20" customFormat="1" ht="22.5" x14ac:dyDescent="0.2">
      <c r="A39" s="5" t="s">
        <v>186</v>
      </c>
      <c r="B39" s="5" t="s">
        <v>83</v>
      </c>
      <c r="C39" s="5" t="s">
        <v>23</v>
      </c>
      <c r="D39" s="5" t="s">
        <v>187</v>
      </c>
      <c r="E39" s="6">
        <v>1</v>
      </c>
      <c r="F39" s="5" t="s">
        <v>219</v>
      </c>
      <c r="G39" s="7">
        <v>940132</v>
      </c>
      <c r="H39" s="5" t="s">
        <v>214</v>
      </c>
      <c r="I39" s="10" t="s">
        <v>220</v>
      </c>
      <c r="J39" s="6" t="s">
        <v>191</v>
      </c>
      <c r="K39" s="6" t="s">
        <v>191</v>
      </c>
      <c r="L39" s="5" t="s">
        <v>221</v>
      </c>
      <c r="M39" s="5" t="s">
        <v>222</v>
      </c>
      <c r="N39" s="5" t="s">
        <v>223</v>
      </c>
      <c r="O39" s="5" t="s">
        <v>31</v>
      </c>
      <c r="P39" s="5" t="s">
        <v>32</v>
      </c>
      <c r="Q39" s="5" t="s">
        <v>33</v>
      </c>
    </row>
    <row r="40" spans="1:17" s="20" customFormat="1" ht="22.5" x14ac:dyDescent="0.2">
      <c r="A40" s="5" t="s">
        <v>186</v>
      </c>
      <c r="B40" s="5" t="s">
        <v>83</v>
      </c>
      <c r="C40" s="5" t="s">
        <v>23</v>
      </c>
      <c r="D40" s="5" t="s">
        <v>187</v>
      </c>
      <c r="E40" s="6">
        <v>1</v>
      </c>
      <c r="F40" s="5" t="s">
        <v>224</v>
      </c>
      <c r="G40" s="7">
        <v>3000000</v>
      </c>
      <c r="H40" s="5" t="s">
        <v>225</v>
      </c>
      <c r="I40" s="10" t="s">
        <v>226</v>
      </c>
      <c r="J40" s="6" t="s">
        <v>191</v>
      </c>
      <c r="K40" s="6" t="s">
        <v>191</v>
      </c>
      <c r="L40" s="5" t="s">
        <v>227</v>
      </c>
      <c r="M40" s="5" t="s">
        <v>228</v>
      </c>
      <c r="N40" s="5" t="s">
        <v>229</v>
      </c>
      <c r="O40" s="5" t="s">
        <v>31</v>
      </c>
      <c r="P40" s="5" t="s">
        <v>32</v>
      </c>
      <c r="Q40" s="5" t="s">
        <v>230</v>
      </c>
    </row>
    <row r="41" spans="1:17" s="8" customFormat="1" ht="12.75" x14ac:dyDescent="0.2">
      <c r="A41" s="21" t="s">
        <v>231</v>
      </c>
      <c r="B41" s="28"/>
      <c r="C41" s="28"/>
      <c r="D41" s="28"/>
      <c r="E41" s="29">
        <f>SUM(E34:E40)</f>
        <v>7</v>
      </c>
      <c r="F41" s="28"/>
      <c r="G41" s="30">
        <f>SUM(G34:G40)</f>
        <v>11392316</v>
      </c>
      <c r="H41" s="28"/>
      <c r="I41" s="31"/>
      <c r="J41" s="29">
        <f t="shared" ref="J41:K41" si="2">SUM(J34:J40)</f>
        <v>0</v>
      </c>
      <c r="K41" s="29">
        <f t="shared" si="2"/>
        <v>0</v>
      </c>
      <c r="L41" s="28"/>
      <c r="M41" s="28"/>
      <c r="N41" s="28"/>
      <c r="O41" s="28"/>
      <c r="P41" s="28"/>
      <c r="Q41" s="28"/>
    </row>
    <row r="42" spans="1:17" s="20" customFormat="1" ht="33.75" x14ac:dyDescent="0.2">
      <c r="A42" s="5" t="s">
        <v>232</v>
      </c>
      <c r="B42" s="5" t="s">
        <v>83</v>
      </c>
      <c r="C42" s="5" t="s">
        <v>23</v>
      </c>
      <c r="D42" s="5" t="s">
        <v>233</v>
      </c>
      <c r="E42" s="6">
        <v>1</v>
      </c>
      <c r="F42" s="5" t="s">
        <v>234</v>
      </c>
      <c r="G42" s="7">
        <v>1800000</v>
      </c>
      <c r="H42" s="5" t="s">
        <v>113</v>
      </c>
      <c r="I42" s="10" t="s">
        <v>235</v>
      </c>
      <c r="J42" s="6">
        <v>0</v>
      </c>
      <c r="K42" s="6">
        <v>0</v>
      </c>
      <c r="L42" s="5" t="s">
        <v>115</v>
      </c>
      <c r="M42" s="5" t="s">
        <v>116</v>
      </c>
      <c r="N42" s="5" t="s">
        <v>117</v>
      </c>
      <c r="O42" s="5" t="s">
        <v>31</v>
      </c>
      <c r="P42" s="5" t="s">
        <v>32</v>
      </c>
      <c r="Q42" s="5" t="s">
        <v>75</v>
      </c>
    </row>
    <row r="43" spans="1:17" s="20" customFormat="1" ht="56.25" x14ac:dyDescent="0.2">
      <c r="A43" s="5" t="s">
        <v>232</v>
      </c>
      <c r="B43" s="5" t="s">
        <v>83</v>
      </c>
      <c r="C43" s="5" t="s">
        <v>23</v>
      </c>
      <c r="D43" s="5" t="s">
        <v>233</v>
      </c>
      <c r="E43" s="6">
        <v>1</v>
      </c>
      <c r="F43" s="5" t="s">
        <v>236</v>
      </c>
      <c r="G43" s="7">
        <v>2600000</v>
      </c>
      <c r="H43" s="5" t="s">
        <v>208</v>
      </c>
      <c r="I43" s="11" t="s">
        <v>237</v>
      </c>
      <c r="J43" s="6">
        <v>0</v>
      </c>
      <c r="K43" s="6">
        <v>0</v>
      </c>
      <c r="L43" s="5" t="s">
        <v>238</v>
      </c>
      <c r="M43" s="5" t="s">
        <v>239</v>
      </c>
      <c r="N43" s="5" t="s">
        <v>240</v>
      </c>
      <c r="O43" s="5" t="s">
        <v>241</v>
      </c>
      <c r="P43" s="5" t="s">
        <v>32</v>
      </c>
      <c r="Q43" s="5" t="s">
        <v>242</v>
      </c>
    </row>
    <row r="44" spans="1:17" s="20" customFormat="1" x14ac:dyDescent="0.2">
      <c r="A44" s="5" t="s">
        <v>232</v>
      </c>
      <c r="B44" s="5" t="s">
        <v>83</v>
      </c>
      <c r="C44" s="5" t="s">
        <v>23</v>
      </c>
      <c r="D44" s="5" t="s">
        <v>233</v>
      </c>
      <c r="E44" s="6">
        <v>1</v>
      </c>
      <c r="F44" s="5" t="s">
        <v>243</v>
      </c>
      <c r="G44" s="7">
        <v>850000</v>
      </c>
      <c r="H44" s="5" t="s">
        <v>244</v>
      </c>
      <c r="I44" s="10" t="s">
        <v>245</v>
      </c>
      <c r="J44" s="6">
        <v>0</v>
      </c>
      <c r="K44" s="6">
        <v>0</v>
      </c>
      <c r="L44" s="5" t="s">
        <v>246</v>
      </c>
      <c r="M44" s="5" t="s">
        <v>247</v>
      </c>
      <c r="N44" s="5" t="s">
        <v>248</v>
      </c>
      <c r="O44" s="5" t="s">
        <v>97</v>
      </c>
      <c r="P44" s="5" t="s">
        <v>32</v>
      </c>
      <c r="Q44" s="5" t="s">
        <v>98</v>
      </c>
    </row>
    <row r="45" spans="1:17" s="20" customFormat="1" ht="56.25" x14ac:dyDescent="0.2">
      <c r="A45" s="5" t="s">
        <v>232</v>
      </c>
      <c r="B45" s="5" t="s">
        <v>83</v>
      </c>
      <c r="C45" s="5" t="s">
        <v>23</v>
      </c>
      <c r="D45" s="5" t="s">
        <v>233</v>
      </c>
      <c r="E45" s="6">
        <v>1</v>
      </c>
      <c r="F45" s="5" t="s">
        <v>249</v>
      </c>
      <c r="G45" s="7">
        <v>2270000</v>
      </c>
      <c r="H45" s="5" t="s">
        <v>125</v>
      </c>
      <c r="I45" s="11" t="s">
        <v>250</v>
      </c>
      <c r="J45" s="6" t="s">
        <v>191</v>
      </c>
      <c r="K45" s="6" t="s">
        <v>191</v>
      </c>
      <c r="L45" s="5" t="s">
        <v>251</v>
      </c>
      <c r="M45" s="5" t="s">
        <v>156</v>
      </c>
      <c r="N45" s="5" t="s">
        <v>252</v>
      </c>
      <c r="O45" s="5" t="s">
        <v>31</v>
      </c>
      <c r="P45" s="5" t="s">
        <v>32</v>
      </c>
      <c r="Q45" s="5" t="s">
        <v>145</v>
      </c>
    </row>
    <row r="46" spans="1:17" s="20" customFormat="1" ht="33.75" x14ac:dyDescent="0.2">
      <c r="A46" s="5" t="s">
        <v>232</v>
      </c>
      <c r="B46" s="5" t="s">
        <v>83</v>
      </c>
      <c r="C46" s="5" t="s">
        <v>153</v>
      </c>
      <c r="D46" s="5" t="s">
        <v>233</v>
      </c>
      <c r="E46" s="6">
        <v>1</v>
      </c>
      <c r="F46" s="5" t="s">
        <v>253</v>
      </c>
      <c r="G46" s="7">
        <v>2240216</v>
      </c>
      <c r="H46" s="5" t="s">
        <v>254</v>
      </c>
      <c r="I46" s="10" t="s">
        <v>255</v>
      </c>
      <c r="J46" s="6" t="s">
        <v>191</v>
      </c>
      <c r="K46" s="6" t="s">
        <v>191</v>
      </c>
      <c r="L46" s="5" t="s">
        <v>251</v>
      </c>
      <c r="M46" s="5" t="s">
        <v>156</v>
      </c>
      <c r="N46" s="5" t="s">
        <v>252</v>
      </c>
      <c r="O46" s="5" t="s">
        <v>31</v>
      </c>
      <c r="P46" s="5" t="s">
        <v>32</v>
      </c>
      <c r="Q46" s="5" t="s">
        <v>145</v>
      </c>
    </row>
    <row r="47" spans="1:17" s="32" customFormat="1" ht="12.75" x14ac:dyDescent="0.2">
      <c r="A47" s="21" t="s">
        <v>256</v>
      </c>
      <c r="B47" s="28"/>
      <c r="C47" s="28"/>
      <c r="D47" s="28"/>
      <c r="E47" s="29">
        <f>SUM(E42:E46)</f>
        <v>5</v>
      </c>
      <c r="F47" s="28"/>
      <c r="G47" s="30">
        <f>SUM(G42:G46)</f>
        <v>9760216</v>
      </c>
      <c r="H47" s="28"/>
      <c r="I47" s="31"/>
      <c r="J47" s="29">
        <f t="shared" ref="J47:K47" si="3">SUM(J42:J46)</f>
        <v>0</v>
      </c>
      <c r="K47" s="29">
        <f t="shared" si="3"/>
        <v>0</v>
      </c>
      <c r="L47" s="28"/>
      <c r="M47" s="28"/>
      <c r="N47" s="28"/>
      <c r="O47" s="28"/>
      <c r="P47" s="28"/>
      <c r="Q47" s="28"/>
    </row>
    <row r="48" spans="1:17" s="20" customFormat="1" ht="22.5" x14ac:dyDescent="0.2">
      <c r="A48" s="5" t="s">
        <v>21</v>
      </c>
      <c r="B48" s="5" t="s">
        <v>83</v>
      </c>
      <c r="C48" s="5" t="s">
        <v>23</v>
      </c>
      <c r="D48" s="5" t="s">
        <v>257</v>
      </c>
      <c r="E48" s="6">
        <v>1</v>
      </c>
      <c r="F48" s="5" t="s">
        <v>258</v>
      </c>
      <c r="G48" s="7">
        <v>903493</v>
      </c>
      <c r="H48" s="5" t="s">
        <v>259</v>
      </c>
      <c r="I48" s="10" t="s">
        <v>260</v>
      </c>
      <c r="J48" s="6">
        <v>0</v>
      </c>
      <c r="K48" s="6">
        <v>0</v>
      </c>
      <c r="L48" s="5" t="s">
        <v>261</v>
      </c>
      <c r="M48" s="5" t="s">
        <v>262</v>
      </c>
      <c r="N48" s="5" t="s">
        <v>263</v>
      </c>
      <c r="O48" s="5" t="s">
        <v>31</v>
      </c>
      <c r="P48" s="5" t="s">
        <v>32</v>
      </c>
      <c r="Q48" s="5" t="s">
        <v>264</v>
      </c>
    </row>
    <row r="49" spans="1:17" s="20" customFormat="1" ht="33.75" x14ac:dyDescent="0.2">
      <c r="A49" s="5" t="s">
        <v>21</v>
      </c>
      <c r="B49" s="5" t="s">
        <v>83</v>
      </c>
      <c r="C49" s="5" t="s">
        <v>23</v>
      </c>
      <c r="D49" s="5" t="s">
        <v>257</v>
      </c>
      <c r="E49" s="6">
        <v>1</v>
      </c>
      <c r="F49" s="5" t="s">
        <v>265</v>
      </c>
      <c r="G49" s="7">
        <v>68441519</v>
      </c>
      <c r="H49" s="5" t="s">
        <v>266</v>
      </c>
      <c r="I49" s="10" t="s">
        <v>267</v>
      </c>
      <c r="J49" s="6" t="s">
        <v>191</v>
      </c>
      <c r="K49" s="6" t="s">
        <v>191</v>
      </c>
      <c r="L49" s="5" t="s">
        <v>268</v>
      </c>
      <c r="M49" s="5" t="s">
        <v>269</v>
      </c>
      <c r="N49" s="5" t="s">
        <v>270</v>
      </c>
      <c r="O49" s="5" t="s">
        <v>31</v>
      </c>
      <c r="P49" s="5" t="s">
        <v>32</v>
      </c>
      <c r="Q49" s="5" t="s">
        <v>230</v>
      </c>
    </row>
    <row r="50" spans="1:17" s="20" customFormat="1" ht="22.5" x14ac:dyDescent="0.2">
      <c r="A50" s="5" t="s">
        <v>21</v>
      </c>
      <c r="B50" s="5" t="s">
        <v>83</v>
      </c>
      <c r="C50" s="5" t="s">
        <v>23</v>
      </c>
      <c r="D50" s="5" t="s">
        <v>257</v>
      </c>
      <c r="E50" s="6">
        <v>1</v>
      </c>
      <c r="F50" s="5" t="s">
        <v>271</v>
      </c>
      <c r="G50" s="7">
        <v>30359356</v>
      </c>
      <c r="H50" s="5" t="s">
        <v>272</v>
      </c>
      <c r="I50" s="10" t="s">
        <v>273</v>
      </c>
      <c r="J50" s="6" t="s">
        <v>191</v>
      </c>
      <c r="K50" s="6" t="s">
        <v>191</v>
      </c>
      <c r="L50" s="5" t="s">
        <v>127</v>
      </c>
      <c r="M50" s="5" t="s">
        <v>128</v>
      </c>
      <c r="N50" s="5" t="s">
        <v>129</v>
      </c>
      <c r="O50" s="5" t="s">
        <v>130</v>
      </c>
      <c r="P50" s="5" t="s">
        <v>32</v>
      </c>
      <c r="Q50" s="5" t="s">
        <v>131</v>
      </c>
    </row>
    <row r="51" spans="1:17" s="20" customFormat="1" ht="22.5" x14ac:dyDescent="0.2">
      <c r="A51" s="5" t="s">
        <v>21</v>
      </c>
      <c r="B51" s="5" t="s">
        <v>83</v>
      </c>
      <c r="C51" s="5" t="s">
        <v>138</v>
      </c>
      <c r="D51" s="5" t="s">
        <v>257</v>
      </c>
      <c r="E51" s="6">
        <v>1</v>
      </c>
      <c r="F51" s="5" t="s">
        <v>274</v>
      </c>
      <c r="G51" s="7">
        <v>1917833</v>
      </c>
      <c r="H51" s="5" t="s">
        <v>275</v>
      </c>
      <c r="I51" s="10" t="s">
        <v>276</v>
      </c>
      <c r="J51" s="6">
        <v>0</v>
      </c>
      <c r="K51" s="6">
        <v>0</v>
      </c>
      <c r="L51" s="5" t="s">
        <v>277</v>
      </c>
      <c r="M51" s="5" t="s">
        <v>278</v>
      </c>
      <c r="N51" s="5" t="s">
        <v>279</v>
      </c>
      <c r="O51" s="5" t="s">
        <v>280</v>
      </c>
      <c r="P51" s="5" t="s">
        <v>281</v>
      </c>
      <c r="Q51" s="5" t="s">
        <v>282</v>
      </c>
    </row>
    <row r="52" spans="1:17" s="8" customFormat="1" ht="12.75" x14ac:dyDescent="0.2">
      <c r="A52" s="21" t="s">
        <v>283</v>
      </c>
      <c r="B52" s="28"/>
      <c r="C52" s="28"/>
      <c r="D52" s="28"/>
      <c r="E52" s="29">
        <f>SUM(E48:E51)</f>
        <v>4</v>
      </c>
      <c r="F52" s="28"/>
      <c r="G52" s="30">
        <f>SUM(G48:G51)</f>
        <v>101622201</v>
      </c>
      <c r="H52" s="28"/>
      <c r="I52" s="31"/>
      <c r="J52" s="29">
        <f t="shared" ref="J52:K52" si="4">SUM(J48:J51)</f>
        <v>0</v>
      </c>
      <c r="K52" s="29">
        <f t="shared" si="4"/>
        <v>0</v>
      </c>
      <c r="L52" s="28"/>
      <c r="M52" s="28"/>
      <c r="N52" s="28"/>
      <c r="O52" s="28"/>
      <c r="P52" s="28"/>
      <c r="Q52" s="28"/>
    </row>
    <row r="53" spans="1:17" s="20" customFormat="1" ht="33.75" x14ac:dyDescent="0.2">
      <c r="A53" s="5" t="s">
        <v>21</v>
      </c>
      <c r="B53" s="5" t="s">
        <v>83</v>
      </c>
      <c r="C53" s="5" t="s">
        <v>23</v>
      </c>
      <c r="D53" s="5" t="s">
        <v>257</v>
      </c>
      <c r="E53" s="6">
        <v>1</v>
      </c>
      <c r="F53" s="5" t="s">
        <v>284</v>
      </c>
      <c r="G53" s="7">
        <v>793611</v>
      </c>
      <c r="H53" s="5" t="s">
        <v>285</v>
      </c>
      <c r="I53" s="10" t="s">
        <v>286</v>
      </c>
      <c r="J53" s="6">
        <v>0</v>
      </c>
      <c r="K53" s="6">
        <v>3</v>
      </c>
      <c r="L53" s="5" t="s">
        <v>287</v>
      </c>
      <c r="M53" s="5" t="s">
        <v>288</v>
      </c>
      <c r="N53" s="5" t="s">
        <v>289</v>
      </c>
      <c r="O53" s="5" t="s">
        <v>31</v>
      </c>
      <c r="P53" s="5" t="s">
        <v>32</v>
      </c>
      <c r="Q53" s="5" t="s">
        <v>290</v>
      </c>
    </row>
    <row r="54" spans="1:17" s="20" customFormat="1" ht="22.5" x14ac:dyDescent="0.2">
      <c r="A54" s="5" t="s">
        <v>21</v>
      </c>
      <c r="B54" s="5" t="s">
        <v>83</v>
      </c>
      <c r="C54" s="5" t="s">
        <v>23</v>
      </c>
      <c r="D54" s="5" t="s">
        <v>257</v>
      </c>
      <c r="E54" s="6">
        <v>1</v>
      </c>
      <c r="F54" s="5" t="s">
        <v>291</v>
      </c>
      <c r="G54" s="7">
        <v>3452437</v>
      </c>
      <c r="H54" s="5" t="s">
        <v>292</v>
      </c>
      <c r="I54" s="10" t="s">
        <v>293</v>
      </c>
      <c r="J54" s="6">
        <v>0</v>
      </c>
      <c r="K54" s="6">
        <v>20</v>
      </c>
      <c r="L54" s="5" t="s">
        <v>294</v>
      </c>
      <c r="M54" s="5" t="s">
        <v>295</v>
      </c>
      <c r="N54" s="5" t="s">
        <v>296</v>
      </c>
      <c r="O54" s="5" t="s">
        <v>31</v>
      </c>
      <c r="P54" s="5" t="s">
        <v>32</v>
      </c>
      <c r="Q54" s="5" t="s">
        <v>264</v>
      </c>
    </row>
    <row r="55" spans="1:17" s="20" customFormat="1" ht="45" x14ac:dyDescent="0.2">
      <c r="A55" s="5" t="s">
        <v>21</v>
      </c>
      <c r="B55" s="5" t="s">
        <v>83</v>
      </c>
      <c r="C55" s="5" t="s">
        <v>23</v>
      </c>
      <c r="D55" s="5" t="s">
        <v>257</v>
      </c>
      <c r="E55" s="6">
        <v>1</v>
      </c>
      <c r="F55" s="5" t="s">
        <v>297</v>
      </c>
      <c r="G55" s="7">
        <v>15241446</v>
      </c>
      <c r="H55" s="5" t="s">
        <v>259</v>
      </c>
      <c r="I55" s="10" t="s">
        <v>298</v>
      </c>
      <c r="J55" s="6">
        <v>0</v>
      </c>
      <c r="K55" s="6">
        <v>93</v>
      </c>
      <c r="L55" s="5" t="s">
        <v>261</v>
      </c>
      <c r="M55" s="5" t="s">
        <v>262</v>
      </c>
      <c r="N55" s="5" t="s">
        <v>263</v>
      </c>
      <c r="O55" s="5" t="s">
        <v>31</v>
      </c>
      <c r="P55" s="5" t="s">
        <v>32</v>
      </c>
      <c r="Q55" s="5" t="s">
        <v>264</v>
      </c>
    </row>
    <row r="56" spans="1:17" s="20" customFormat="1" ht="33.75" x14ac:dyDescent="0.2">
      <c r="A56" s="5" t="s">
        <v>21</v>
      </c>
      <c r="B56" s="5" t="s">
        <v>83</v>
      </c>
      <c r="C56" s="5" t="s">
        <v>23</v>
      </c>
      <c r="D56" s="5" t="s">
        <v>257</v>
      </c>
      <c r="E56" s="6">
        <v>1</v>
      </c>
      <c r="F56" s="5" t="s">
        <v>299</v>
      </c>
      <c r="G56" s="7">
        <v>18153897</v>
      </c>
      <c r="H56" s="5" t="s">
        <v>300</v>
      </c>
      <c r="I56" s="10" t="s">
        <v>301</v>
      </c>
      <c r="J56" s="6">
        <v>0</v>
      </c>
      <c r="K56" s="6">
        <v>104</v>
      </c>
      <c r="L56" s="5" t="s">
        <v>302</v>
      </c>
      <c r="M56" s="5" t="s">
        <v>303</v>
      </c>
      <c r="N56" s="5" t="s">
        <v>304</v>
      </c>
      <c r="O56" s="5" t="s">
        <v>31</v>
      </c>
      <c r="P56" s="5" t="s">
        <v>32</v>
      </c>
      <c r="Q56" s="5" t="s">
        <v>305</v>
      </c>
    </row>
    <row r="57" spans="1:17" s="20" customFormat="1" ht="22.5" x14ac:dyDescent="0.2">
      <c r="A57" s="5" t="s">
        <v>21</v>
      </c>
      <c r="B57" s="5" t="s">
        <v>83</v>
      </c>
      <c r="C57" s="5" t="s">
        <v>23</v>
      </c>
      <c r="D57" s="5" t="s">
        <v>257</v>
      </c>
      <c r="E57" s="6">
        <v>1</v>
      </c>
      <c r="F57" s="5" t="s">
        <v>306</v>
      </c>
      <c r="G57" s="7">
        <v>32360177</v>
      </c>
      <c r="H57" s="5" t="s">
        <v>307</v>
      </c>
      <c r="I57" s="10" t="s">
        <v>308</v>
      </c>
      <c r="J57" s="6">
        <v>0</v>
      </c>
      <c r="K57" s="6">
        <v>169</v>
      </c>
      <c r="L57" s="5" t="s">
        <v>309</v>
      </c>
      <c r="M57" s="5" t="s">
        <v>310</v>
      </c>
      <c r="N57" s="5" t="s">
        <v>311</v>
      </c>
      <c r="O57" s="5" t="s">
        <v>312</v>
      </c>
      <c r="P57" s="5" t="s">
        <v>32</v>
      </c>
      <c r="Q57" s="5" t="s">
        <v>313</v>
      </c>
    </row>
    <row r="58" spans="1:17" s="20" customFormat="1" ht="22.5" x14ac:dyDescent="0.2">
      <c r="A58" s="5" t="s">
        <v>21</v>
      </c>
      <c r="B58" s="5" t="s">
        <v>83</v>
      </c>
      <c r="C58" s="5" t="s">
        <v>169</v>
      </c>
      <c r="D58" s="5" t="s">
        <v>257</v>
      </c>
      <c r="E58" s="6">
        <v>1</v>
      </c>
      <c r="F58" s="5" t="s">
        <v>314</v>
      </c>
      <c r="G58" s="7">
        <v>682028</v>
      </c>
      <c r="H58" s="5" t="s">
        <v>315</v>
      </c>
      <c r="I58" s="10" t="s">
        <v>316</v>
      </c>
      <c r="J58" s="6">
        <v>0</v>
      </c>
      <c r="K58" s="6">
        <v>5</v>
      </c>
      <c r="L58" s="5" t="s">
        <v>317</v>
      </c>
      <c r="M58" s="5" t="s">
        <v>318</v>
      </c>
      <c r="N58" s="5" t="s">
        <v>319</v>
      </c>
      <c r="O58" s="5" t="s">
        <v>320</v>
      </c>
      <c r="P58" s="5" t="s">
        <v>32</v>
      </c>
      <c r="Q58" s="5" t="s">
        <v>321</v>
      </c>
    </row>
    <row r="59" spans="1:17" s="20" customFormat="1" ht="33.75" x14ac:dyDescent="0.2">
      <c r="A59" s="5" t="s">
        <v>21</v>
      </c>
      <c r="B59" s="5" t="s">
        <v>83</v>
      </c>
      <c r="C59" s="5" t="s">
        <v>169</v>
      </c>
      <c r="D59" s="5" t="s">
        <v>257</v>
      </c>
      <c r="E59" s="6">
        <v>1</v>
      </c>
      <c r="F59" s="5" t="s">
        <v>322</v>
      </c>
      <c r="G59" s="7">
        <v>1866445</v>
      </c>
      <c r="H59" s="5" t="s">
        <v>323</v>
      </c>
      <c r="I59" s="10" t="s">
        <v>324</v>
      </c>
      <c r="J59" s="6">
        <v>0</v>
      </c>
      <c r="K59" s="6">
        <v>8</v>
      </c>
      <c r="L59" s="5" t="s">
        <v>325</v>
      </c>
      <c r="M59" s="5" t="s">
        <v>326</v>
      </c>
      <c r="N59" s="5" t="s">
        <v>327</v>
      </c>
      <c r="O59" s="5" t="s">
        <v>31</v>
      </c>
      <c r="P59" s="5" t="s">
        <v>32</v>
      </c>
      <c r="Q59" s="5" t="s">
        <v>264</v>
      </c>
    </row>
    <row r="60" spans="1:17" s="20" customFormat="1" ht="22.5" x14ac:dyDescent="0.2">
      <c r="A60" s="5" t="s">
        <v>21</v>
      </c>
      <c r="B60" s="5" t="s">
        <v>83</v>
      </c>
      <c r="C60" s="5" t="s">
        <v>169</v>
      </c>
      <c r="D60" s="5" t="s">
        <v>257</v>
      </c>
      <c r="E60" s="6">
        <v>1</v>
      </c>
      <c r="F60" s="5" t="s">
        <v>328</v>
      </c>
      <c r="G60" s="7">
        <v>4875290</v>
      </c>
      <c r="H60" s="5" t="s">
        <v>329</v>
      </c>
      <c r="I60" s="10" t="s">
        <v>330</v>
      </c>
      <c r="J60" s="6">
        <v>0</v>
      </c>
      <c r="K60" s="6">
        <v>4</v>
      </c>
      <c r="L60" s="5" t="s">
        <v>331</v>
      </c>
      <c r="M60" s="5" t="s">
        <v>332</v>
      </c>
      <c r="N60" s="5" t="s">
        <v>333</v>
      </c>
      <c r="O60" s="5" t="s">
        <v>31</v>
      </c>
      <c r="P60" s="5" t="s">
        <v>32</v>
      </c>
      <c r="Q60" s="5" t="s">
        <v>334</v>
      </c>
    </row>
    <row r="61" spans="1:17" s="20" customFormat="1" ht="33.75" x14ac:dyDescent="0.2">
      <c r="A61" s="5" t="s">
        <v>21</v>
      </c>
      <c r="B61" s="5" t="s">
        <v>83</v>
      </c>
      <c r="C61" s="5" t="s">
        <v>169</v>
      </c>
      <c r="D61" s="5" t="s">
        <v>257</v>
      </c>
      <c r="E61" s="6">
        <v>1</v>
      </c>
      <c r="F61" s="5" t="s">
        <v>335</v>
      </c>
      <c r="G61" s="7">
        <v>11343559</v>
      </c>
      <c r="H61" s="5" t="s">
        <v>336</v>
      </c>
      <c r="I61" s="10" t="s">
        <v>337</v>
      </c>
      <c r="J61" s="6">
        <v>0</v>
      </c>
      <c r="K61" s="6">
        <v>91</v>
      </c>
      <c r="L61" s="5" t="s">
        <v>338</v>
      </c>
      <c r="M61" s="5" t="s">
        <v>339</v>
      </c>
      <c r="N61" s="5" t="s">
        <v>340</v>
      </c>
      <c r="O61" s="5" t="s">
        <v>31</v>
      </c>
      <c r="P61" s="5" t="s">
        <v>32</v>
      </c>
      <c r="Q61" s="5" t="s">
        <v>33</v>
      </c>
    </row>
    <row r="62" spans="1:17" s="20" customFormat="1" ht="33.75" x14ac:dyDescent="0.2">
      <c r="A62" s="5" t="s">
        <v>21</v>
      </c>
      <c r="B62" s="5" t="s">
        <v>83</v>
      </c>
      <c r="C62" s="5" t="s">
        <v>169</v>
      </c>
      <c r="D62" s="5" t="s">
        <v>257</v>
      </c>
      <c r="E62" s="6">
        <v>1</v>
      </c>
      <c r="F62" s="5" t="s">
        <v>341</v>
      </c>
      <c r="G62" s="7">
        <v>1227714</v>
      </c>
      <c r="H62" s="5" t="s">
        <v>342</v>
      </c>
      <c r="I62" s="10" t="s">
        <v>343</v>
      </c>
      <c r="J62" s="6">
        <v>0</v>
      </c>
      <c r="K62" s="6">
        <v>3</v>
      </c>
      <c r="L62" s="5" t="s">
        <v>344</v>
      </c>
      <c r="M62" s="5" t="s">
        <v>136</v>
      </c>
      <c r="N62" s="5" t="s">
        <v>345</v>
      </c>
      <c r="O62" s="5" t="s">
        <v>31</v>
      </c>
      <c r="P62" s="5" t="s">
        <v>32</v>
      </c>
      <c r="Q62" s="5" t="s">
        <v>82</v>
      </c>
    </row>
    <row r="63" spans="1:17" s="20" customFormat="1" ht="33.75" x14ac:dyDescent="0.2">
      <c r="A63" s="5" t="s">
        <v>21</v>
      </c>
      <c r="B63" s="5" t="s">
        <v>83</v>
      </c>
      <c r="C63" s="5" t="s">
        <v>169</v>
      </c>
      <c r="D63" s="5" t="s">
        <v>257</v>
      </c>
      <c r="E63" s="6">
        <v>1</v>
      </c>
      <c r="F63" s="5" t="s">
        <v>346</v>
      </c>
      <c r="G63" s="7">
        <v>4921956</v>
      </c>
      <c r="H63" s="5" t="s">
        <v>347</v>
      </c>
      <c r="I63" s="10" t="s">
        <v>348</v>
      </c>
      <c r="J63" s="6">
        <v>0</v>
      </c>
      <c r="K63" s="6">
        <v>49</v>
      </c>
      <c r="L63" s="5" t="s">
        <v>349</v>
      </c>
      <c r="M63" s="5" t="s">
        <v>350</v>
      </c>
      <c r="N63" s="5" t="s">
        <v>351</v>
      </c>
      <c r="O63" s="5" t="s">
        <v>31</v>
      </c>
      <c r="P63" s="5" t="s">
        <v>32</v>
      </c>
      <c r="Q63" s="5" t="s">
        <v>82</v>
      </c>
    </row>
    <row r="64" spans="1:17" s="20" customFormat="1" ht="45" x14ac:dyDescent="0.2">
      <c r="A64" s="5" t="s">
        <v>21</v>
      </c>
      <c r="B64" s="5" t="s">
        <v>83</v>
      </c>
      <c r="C64" s="5" t="s">
        <v>169</v>
      </c>
      <c r="D64" s="5" t="s">
        <v>257</v>
      </c>
      <c r="E64" s="6">
        <v>1</v>
      </c>
      <c r="F64" s="5" t="s">
        <v>352</v>
      </c>
      <c r="G64" s="7">
        <v>6766647</v>
      </c>
      <c r="H64" s="5" t="s">
        <v>353</v>
      </c>
      <c r="I64" s="10" t="s">
        <v>354</v>
      </c>
      <c r="J64" s="6">
        <v>0</v>
      </c>
      <c r="K64" s="6">
        <v>80</v>
      </c>
      <c r="L64" s="5" t="s">
        <v>355</v>
      </c>
      <c r="M64" s="5" t="s">
        <v>356</v>
      </c>
      <c r="N64" s="5" t="s">
        <v>357</v>
      </c>
      <c r="O64" s="5" t="s">
        <v>31</v>
      </c>
      <c r="P64" s="5" t="s">
        <v>32</v>
      </c>
      <c r="Q64" s="5" t="s">
        <v>82</v>
      </c>
    </row>
    <row r="65" spans="1:17" s="20" customFormat="1" ht="22.5" x14ac:dyDescent="0.2">
      <c r="A65" s="5" t="s">
        <v>21</v>
      </c>
      <c r="B65" s="5" t="s">
        <v>83</v>
      </c>
      <c r="C65" s="5" t="s">
        <v>169</v>
      </c>
      <c r="D65" s="5" t="s">
        <v>257</v>
      </c>
      <c r="E65" s="6">
        <v>1</v>
      </c>
      <c r="F65" s="5" t="s">
        <v>358</v>
      </c>
      <c r="G65" s="7">
        <v>1172741</v>
      </c>
      <c r="H65" s="5" t="s">
        <v>359</v>
      </c>
      <c r="I65" s="10" t="s">
        <v>360</v>
      </c>
      <c r="J65" s="6">
        <v>0</v>
      </c>
      <c r="K65" s="6">
        <v>6</v>
      </c>
      <c r="L65" s="5" t="s">
        <v>361</v>
      </c>
      <c r="M65" s="5" t="s">
        <v>362</v>
      </c>
      <c r="N65" s="5" t="s">
        <v>363</v>
      </c>
      <c r="O65" s="5" t="s">
        <v>31</v>
      </c>
      <c r="P65" s="5" t="s">
        <v>32</v>
      </c>
      <c r="Q65" s="5" t="s">
        <v>334</v>
      </c>
    </row>
    <row r="66" spans="1:17" s="20" customFormat="1" ht="33.75" x14ac:dyDescent="0.2">
      <c r="A66" s="5" t="s">
        <v>21</v>
      </c>
      <c r="B66" s="5" t="s">
        <v>83</v>
      </c>
      <c r="C66" s="5" t="s">
        <v>169</v>
      </c>
      <c r="D66" s="5" t="s">
        <v>257</v>
      </c>
      <c r="E66" s="6">
        <v>1</v>
      </c>
      <c r="F66" s="5" t="s">
        <v>364</v>
      </c>
      <c r="G66" s="7">
        <v>980788</v>
      </c>
      <c r="H66" s="5" t="s">
        <v>365</v>
      </c>
      <c r="I66" s="10" t="s">
        <v>366</v>
      </c>
      <c r="J66" s="6">
        <v>0</v>
      </c>
      <c r="K66" s="6">
        <v>3</v>
      </c>
      <c r="L66" s="5" t="s">
        <v>344</v>
      </c>
      <c r="M66" s="5" t="s">
        <v>136</v>
      </c>
      <c r="N66" s="5" t="s">
        <v>345</v>
      </c>
      <c r="O66" s="5" t="s">
        <v>31</v>
      </c>
      <c r="P66" s="5" t="s">
        <v>32</v>
      </c>
      <c r="Q66" s="5" t="s">
        <v>82</v>
      </c>
    </row>
    <row r="67" spans="1:17" s="20" customFormat="1" ht="33.75" x14ac:dyDescent="0.2">
      <c r="A67" s="5" t="s">
        <v>21</v>
      </c>
      <c r="B67" s="5" t="s">
        <v>83</v>
      </c>
      <c r="C67" s="5" t="s">
        <v>169</v>
      </c>
      <c r="D67" s="5" t="s">
        <v>257</v>
      </c>
      <c r="E67" s="6">
        <v>1</v>
      </c>
      <c r="F67" s="5" t="s">
        <v>367</v>
      </c>
      <c r="G67" s="7">
        <v>942543</v>
      </c>
      <c r="H67" s="5" t="s">
        <v>368</v>
      </c>
      <c r="I67" s="10" t="s">
        <v>369</v>
      </c>
      <c r="J67" s="6">
        <v>0</v>
      </c>
      <c r="K67" s="6">
        <v>3</v>
      </c>
      <c r="L67" s="5" t="s">
        <v>344</v>
      </c>
      <c r="M67" s="5" t="s">
        <v>136</v>
      </c>
      <c r="N67" s="5" t="s">
        <v>345</v>
      </c>
      <c r="O67" s="5" t="s">
        <v>31</v>
      </c>
      <c r="P67" s="5" t="s">
        <v>32</v>
      </c>
      <c r="Q67" s="5" t="s">
        <v>82</v>
      </c>
    </row>
    <row r="68" spans="1:17" s="20" customFormat="1" ht="33.75" x14ac:dyDescent="0.2">
      <c r="A68" s="5" t="s">
        <v>21</v>
      </c>
      <c r="B68" s="5" t="s">
        <v>83</v>
      </c>
      <c r="C68" s="5" t="s">
        <v>169</v>
      </c>
      <c r="D68" s="5" t="s">
        <v>257</v>
      </c>
      <c r="E68" s="6">
        <v>1</v>
      </c>
      <c r="F68" s="5" t="s">
        <v>370</v>
      </c>
      <c r="G68" s="7">
        <v>942497</v>
      </c>
      <c r="H68" s="5" t="s">
        <v>371</v>
      </c>
      <c r="I68" s="10" t="s">
        <v>372</v>
      </c>
      <c r="J68" s="6">
        <v>0</v>
      </c>
      <c r="K68" s="6">
        <v>3</v>
      </c>
      <c r="L68" s="5" t="s">
        <v>344</v>
      </c>
      <c r="M68" s="5" t="s">
        <v>136</v>
      </c>
      <c r="N68" s="5" t="s">
        <v>345</v>
      </c>
      <c r="O68" s="5" t="s">
        <v>31</v>
      </c>
      <c r="P68" s="5" t="s">
        <v>32</v>
      </c>
      <c r="Q68" s="5" t="s">
        <v>82</v>
      </c>
    </row>
    <row r="69" spans="1:17" s="20" customFormat="1" ht="33.75" x14ac:dyDescent="0.2">
      <c r="A69" s="5" t="s">
        <v>21</v>
      </c>
      <c r="B69" s="5" t="s">
        <v>83</v>
      </c>
      <c r="C69" s="5" t="s">
        <v>169</v>
      </c>
      <c r="D69" s="5" t="s">
        <v>257</v>
      </c>
      <c r="E69" s="6">
        <v>1</v>
      </c>
      <c r="F69" s="5" t="s">
        <v>373</v>
      </c>
      <c r="G69" s="7">
        <v>631996</v>
      </c>
      <c r="H69" s="5" t="s">
        <v>323</v>
      </c>
      <c r="I69" s="10" t="s">
        <v>374</v>
      </c>
      <c r="J69" s="6">
        <v>0</v>
      </c>
      <c r="K69" s="6">
        <v>4</v>
      </c>
      <c r="L69" s="5" t="s">
        <v>325</v>
      </c>
      <c r="M69" s="5" t="s">
        <v>326</v>
      </c>
      <c r="N69" s="5" t="s">
        <v>327</v>
      </c>
      <c r="O69" s="5" t="s">
        <v>31</v>
      </c>
      <c r="P69" s="5" t="s">
        <v>32</v>
      </c>
      <c r="Q69" s="5" t="s">
        <v>264</v>
      </c>
    </row>
    <row r="70" spans="1:17" s="20" customFormat="1" ht="56.25" x14ac:dyDescent="0.2">
      <c r="A70" s="5" t="s">
        <v>21</v>
      </c>
      <c r="B70" s="5" t="s">
        <v>83</v>
      </c>
      <c r="C70" s="5" t="s">
        <v>169</v>
      </c>
      <c r="D70" s="5" t="s">
        <v>257</v>
      </c>
      <c r="E70" s="6">
        <v>1</v>
      </c>
      <c r="F70" s="5" t="s">
        <v>375</v>
      </c>
      <c r="G70" s="7">
        <v>568760</v>
      </c>
      <c r="H70" s="5" t="s">
        <v>323</v>
      </c>
      <c r="I70" s="11" t="s">
        <v>376</v>
      </c>
      <c r="J70" s="6">
        <v>0</v>
      </c>
      <c r="K70" s="6">
        <v>4</v>
      </c>
      <c r="L70" s="5" t="s">
        <v>325</v>
      </c>
      <c r="M70" s="5" t="s">
        <v>326</v>
      </c>
      <c r="N70" s="5" t="s">
        <v>327</v>
      </c>
      <c r="O70" s="5" t="s">
        <v>31</v>
      </c>
      <c r="P70" s="5" t="s">
        <v>32</v>
      </c>
      <c r="Q70" s="5" t="s">
        <v>264</v>
      </c>
    </row>
    <row r="71" spans="1:17" s="20" customFormat="1" ht="22.5" x14ac:dyDescent="0.2">
      <c r="A71" s="5" t="s">
        <v>21</v>
      </c>
      <c r="B71" s="5" t="s">
        <v>83</v>
      </c>
      <c r="C71" s="5" t="s">
        <v>169</v>
      </c>
      <c r="D71" s="5" t="s">
        <v>257</v>
      </c>
      <c r="E71" s="6">
        <v>1</v>
      </c>
      <c r="F71" s="5" t="s">
        <v>377</v>
      </c>
      <c r="G71" s="7">
        <v>1019225</v>
      </c>
      <c r="H71" s="5" t="s">
        <v>378</v>
      </c>
      <c r="I71" s="10" t="s">
        <v>379</v>
      </c>
      <c r="J71" s="6">
        <v>0</v>
      </c>
      <c r="K71" s="6">
        <v>1</v>
      </c>
      <c r="L71" s="5" t="s">
        <v>380</v>
      </c>
      <c r="M71" s="5" t="s">
        <v>381</v>
      </c>
      <c r="N71" s="5" t="s">
        <v>382</v>
      </c>
      <c r="O71" s="5" t="s">
        <v>383</v>
      </c>
      <c r="P71" s="5" t="s">
        <v>32</v>
      </c>
      <c r="Q71" s="5" t="s">
        <v>384</v>
      </c>
    </row>
    <row r="72" spans="1:17" s="20" customFormat="1" ht="33.75" x14ac:dyDescent="0.2">
      <c r="A72" s="5" t="s">
        <v>21</v>
      </c>
      <c r="B72" s="5" t="s">
        <v>83</v>
      </c>
      <c r="C72" s="5" t="s">
        <v>169</v>
      </c>
      <c r="D72" s="5" t="s">
        <v>257</v>
      </c>
      <c r="E72" s="6">
        <v>1</v>
      </c>
      <c r="F72" s="5" t="s">
        <v>385</v>
      </c>
      <c r="G72" s="7">
        <v>1607883</v>
      </c>
      <c r="H72" s="5" t="s">
        <v>386</v>
      </c>
      <c r="I72" s="10" t="s">
        <v>387</v>
      </c>
      <c r="J72" s="6">
        <v>0</v>
      </c>
      <c r="K72" s="6">
        <v>8</v>
      </c>
      <c r="L72" s="5" t="s">
        <v>388</v>
      </c>
      <c r="M72" s="5" t="s">
        <v>389</v>
      </c>
      <c r="N72" s="5" t="s">
        <v>390</v>
      </c>
      <c r="O72" s="5" t="s">
        <v>31</v>
      </c>
      <c r="P72" s="5" t="s">
        <v>32</v>
      </c>
      <c r="Q72" s="5" t="s">
        <v>145</v>
      </c>
    </row>
    <row r="73" spans="1:17" s="20" customFormat="1" ht="22.5" x14ac:dyDescent="0.2">
      <c r="A73" s="5" t="s">
        <v>21</v>
      </c>
      <c r="B73" s="5" t="s">
        <v>83</v>
      </c>
      <c r="C73" s="5" t="s">
        <v>169</v>
      </c>
      <c r="D73" s="5" t="s">
        <v>257</v>
      </c>
      <c r="E73" s="6">
        <v>1</v>
      </c>
      <c r="F73" s="5" t="s">
        <v>391</v>
      </c>
      <c r="G73" s="7">
        <v>614685</v>
      </c>
      <c r="H73" s="5" t="s">
        <v>392</v>
      </c>
      <c r="I73" s="10" t="s">
        <v>393</v>
      </c>
      <c r="J73" s="6">
        <v>0</v>
      </c>
      <c r="K73" s="6">
        <v>3</v>
      </c>
      <c r="L73" s="5" t="s">
        <v>394</v>
      </c>
      <c r="M73" s="5" t="s">
        <v>395</v>
      </c>
      <c r="N73" s="5" t="s">
        <v>396</v>
      </c>
      <c r="O73" s="5" t="s">
        <v>31</v>
      </c>
      <c r="P73" s="5" t="s">
        <v>32</v>
      </c>
      <c r="Q73" s="5" t="s">
        <v>82</v>
      </c>
    </row>
    <row r="74" spans="1:17" s="20" customFormat="1" ht="22.5" x14ac:dyDescent="0.2">
      <c r="A74" s="5" t="s">
        <v>21</v>
      </c>
      <c r="B74" s="5" t="s">
        <v>83</v>
      </c>
      <c r="C74" s="5" t="s">
        <v>169</v>
      </c>
      <c r="D74" s="5" t="s">
        <v>257</v>
      </c>
      <c r="E74" s="6">
        <v>1</v>
      </c>
      <c r="F74" s="5" t="s">
        <v>397</v>
      </c>
      <c r="G74" s="7">
        <v>925358</v>
      </c>
      <c r="H74" s="5" t="s">
        <v>398</v>
      </c>
      <c r="I74" s="10" t="s">
        <v>399</v>
      </c>
      <c r="J74" s="6">
        <v>0</v>
      </c>
      <c r="K74" s="6">
        <v>4</v>
      </c>
      <c r="L74" s="5" t="s">
        <v>287</v>
      </c>
      <c r="M74" s="5" t="s">
        <v>288</v>
      </c>
      <c r="N74" s="5" t="s">
        <v>289</v>
      </c>
      <c r="O74" s="5" t="s">
        <v>31</v>
      </c>
      <c r="P74" s="5" t="s">
        <v>32</v>
      </c>
      <c r="Q74" s="5" t="s">
        <v>290</v>
      </c>
    </row>
    <row r="75" spans="1:17" s="20" customFormat="1" x14ac:dyDescent="0.2">
      <c r="A75" s="5" t="s">
        <v>21</v>
      </c>
      <c r="B75" s="5" t="s">
        <v>83</v>
      </c>
      <c r="C75" s="5" t="s">
        <v>169</v>
      </c>
      <c r="D75" s="5" t="s">
        <v>257</v>
      </c>
      <c r="E75" s="6">
        <v>1</v>
      </c>
      <c r="F75" s="5" t="s">
        <v>400</v>
      </c>
      <c r="G75" s="7">
        <v>766561</v>
      </c>
      <c r="H75" s="5" t="s">
        <v>401</v>
      </c>
      <c r="I75" s="10" t="s">
        <v>402</v>
      </c>
      <c r="J75" s="6">
        <v>0</v>
      </c>
      <c r="K75" s="6">
        <v>4</v>
      </c>
      <c r="L75" s="5" t="s">
        <v>403</v>
      </c>
      <c r="M75" s="5" t="s">
        <v>404</v>
      </c>
      <c r="N75" s="5" t="s">
        <v>405</v>
      </c>
      <c r="O75" s="5" t="s">
        <v>31</v>
      </c>
      <c r="P75" s="5" t="s">
        <v>32</v>
      </c>
      <c r="Q75" s="5" t="s">
        <v>406</v>
      </c>
    </row>
    <row r="76" spans="1:17" s="32" customFormat="1" ht="12.75" x14ac:dyDescent="0.2">
      <c r="A76" s="21" t="s">
        <v>407</v>
      </c>
      <c r="B76" s="33"/>
      <c r="C76" s="33"/>
      <c r="D76" s="33"/>
      <c r="E76" s="34">
        <f>SUM(E53:E75)</f>
        <v>23</v>
      </c>
      <c r="F76" s="33"/>
      <c r="G76" s="35">
        <f>SUM(G53:G75)</f>
        <v>111858244</v>
      </c>
      <c r="H76" s="33"/>
      <c r="I76" s="36"/>
      <c r="J76" s="34">
        <f t="shared" ref="J76:K76" si="5">SUM(J53:J75)</f>
        <v>0</v>
      </c>
      <c r="K76" s="34">
        <f t="shared" si="5"/>
        <v>672</v>
      </c>
      <c r="L76" s="33"/>
      <c r="M76" s="33"/>
      <c r="N76" s="33"/>
      <c r="O76" s="33"/>
      <c r="P76" s="33"/>
      <c r="Q76" s="33"/>
    </row>
    <row r="77" spans="1:17" s="20" customFormat="1" ht="22.5" x14ac:dyDescent="0.2">
      <c r="A77" s="5" t="s">
        <v>21</v>
      </c>
      <c r="B77" s="5" t="s">
        <v>22</v>
      </c>
      <c r="C77" s="5" t="s">
        <v>177</v>
      </c>
      <c r="D77" s="5" t="s">
        <v>257</v>
      </c>
      <c r="E77" s="6">
        <v>1</v>
      </c>
      <c r="F77" s="5" t="s">
        <v>408</v>
      </c>
      <c r="G77" s="7">
        <v>504269</v>
      </c>
      <c r="H77" s="5" t="s">
        <v>409</v>
      </c>
      <c r="I77" s="10" t="s">
        <v>410</v>
      </c>
      <c r="J77" s="6">
        <v>0</v>
      </c>
      <c r="K77" s="6">
        <v>1</v>
      </c>
      <c r="L77" s="5" t="s">
        <v>411</v>
      </c>
      <c r="M77" s="5" t="s">
        <v>412</v>
      </c>
      <c r="N77" s="5" t="s">
        <v>413</v>
      </c>
      <c r="O77" s="5" t="s">
        <v>31</v>
      </c>
      <c r="P77" s="5" t="s">
        <v>32</v>
      </c>
      <c r="Q77" s="5" t="s">
        <v>414</v>
      </c>
    </row>
    <row r="78" spans="1:17" s="20" customFormat="1" ht="22.5" x14ac:dyDescent="0.2">
      <c r="A78" s="5" t="s">
        <v>21</v>
      </c>
      <c r="B78" s="5" t="s">
        <v>22</v>
      </c>
      <c r="C78" s="5" t="s">
        <v>177</v>
      </c>
      <c r="D78" s="5" t="s">
        <v>257</v>
      </c>
      <c r="E78" s="6">
        <v>1</v>
      </c>
      <c r="F78" s="5" t="s">
        <v>415</v>
      </c>
      <c r="G78" s="7">
        <v>547497</v>
      </c>
      <c r="H78" s="5" t="s">
        <v>416</v>
      </c>
      <c r="I78" s="10" t="s">
        <v>417</v>
      </c>
      <c r="J78" s="6">
        <v>0</v>
      </c>
      <c r="K78" s="6">
        <v>1</v>
      </c>
      <c r="L78" s="5" t="s">
        <v>418</v>
      </c>
      <c r="M78" s="5" t="s">
        <v>419</v>
      </c>
      <c r="N78" s="5" t="s">
        <v>420</v>
      </c>
      <c r="O78" s="5" t="s">
        <v>421</v>
      </c>
      <c r="P78" s="5" t="s">
        <v>32</v>
      </c>
      <c r="Q78" s="5" t="s">
        <v>422</v>
      </c>
    </row>
    <row r="79" spans="1:17" s="20" customFormat="1" ht="22.5" x14ac:dyDescent="0.2">
      <c r="A79" s="5" t="s">
        <v>21</v>
      </c>
      <c r="B79" s="5" t="s">
        <v>22</v>
      </c>
      <c r="C79" s="5" t="s">
        <v>177</v>
      </c>
      <c r="D79" s="5" t="s">
        <v>257</v>
      </c>
      <c r="E79" s="6">
        <v>1</v>
      </c>
      <c r="F79" s="5" t="s">
        <v>423</v>
      </c>
      <c r="G79" s="7">
        <v>509198</v>
      </c>
      <c r="H79" s="5" t="s">
        <v>424</v>
      </c>
      <c r="I79" s="10" t="s">
        <v>425</v>
      </c>
      <c r="J79" s="6">
        <v>0</v>
      </c>
      <c r="K79" s="6">
        <v>1</v>
      </c>
      <c r="L79" s="5" t="s">
        <v>411</v>
      </c>
      <c r="M79" s="5" t="s">
        <v>412</v>
      </c>
      <c r="N79" s="5" t="s">
        <v>413</v>
      </c>
      <c r="O79" s="5" t="s">
        <v>31</v>
      </c>
      <c r="P79" s="5" t="s">
        <v>32</v>
      </c>
      <c r="Q79" s="5" t="s">
        <v>414</v>
      </c>
    </row>
    <row r="80" spans="1:17" s="20" customFormat="1" ht="45" x14ac:dyDescent="0.2">
      <c r="A80" s="5" t="s">
        <v>21</v>
      </c>
      <c r="B80" s="5" t="s">
        <v>83</v>
      </c>
      <c r="C80" s="5" t="s">
        <v>177</v>
      </c>
      <c r="D80" s="5" t="s">
        <v>257</v>
      </c>
      <c r="E80" s="6">
        <v>1</v>
      </c>
      <c r="F80" s="5" t="s">
        <v>426</v>
      </c>
      <c r="G80" s="7">
        <v>760167</v>
      </c>
      <c r="H80" s="5" t="s">
        <v>427</v>
      </c>
      <c r="I80" s="11" t="s">
        <v>428</v>
      </c>
      <c r="J80" s="6">
        <v>0</v>
      </c>
      <c r="K80" s="6">
        <v>1</v>
      </c>
      <c r="L80" s="5" t="s">
        <v>149</v>
      </c>
      <c r="M80" s="5" t="s">
        <v>429</v>
      </c>
      <c r="N80" s="5" t="s">
        <v>430</v>
      </c>
      <c r="O80" s="5" t="s">
        <v>31</v>
      </c>
      <c r="P80" s="5" t="s">
        <v>32</v>
      </c>
      <c r="Q80" s="5" t="s">
        <v>431</v>
      </c>
    </row>
    <row r="81" spans="1:17" s="20" customFormat="1" ht="22.5" x14ac:dyDescent="0.2">
      <c r="A81" s="5" t="s">
        <v>21</v>
      </c>
      <c r="B81" s="5" t="s">
        <v>83</v>
      </c>
      <c r="C81" s="5" t="s">
        <v>177</v>
      </c>
      <c r="D81" s="5" t="s">
        <v>257</v>
      </c>
      <c r="E81" s="6">
        <v>1</v>
      </c>
      <c r="F81" s="5" t="s">
        <v>432</v>
      </c>
      <c r="G81" s="7">
        <v>717420</v>
      </c>
      <c r="H81" s="5" t="s">
        <v>433</v>
      </c>
      <c r="I81" s="10" t="s">
        <v>434</v>
      </c>
      <c r="J81" s="6">
        <v>0</v>
      </c>
      <c r="K81" s="6">
        <v>1</v>
      </c>
      <c r="L81" s="5" t="s">
        <v>435</v>
      </c>
      <c r="M81" s="5" t="s">
        <v>136</v>
      </c>
      <c r="N81" s="5" t="s">
        <v>436</v>
      </c>
      <c r="O81" s="5" t="s">
        <v>437</v>
      </c>
      <c r="P81" s="5" t="s">
        <v>32</v>
      </c>
      <c r="Q81" s="5" t="s">
        <v>438</v>
      </c>
    </row>
    <row r="82" spans="1:17" s="20" customFormat="1" ht="22.5" x14ac:dyDescent="0.2">
      <c r="A82" s="5" t="s">
        <v>21</v>
      </c>
      <c r="B82" s="5" t="s">
        <v>83</v>
      </c>
      <c r="C82" s="5" t="s">
        <v>177</v>
      </c>
      <c r="D82" s="5" t="s">
        <v>257</v>
      </c>
      <c r="E82" s="6">
        <v>1</v>
      </c>
      <c r="F82" s="5" t="s">
        <v>439</v>
      </c>
      <c r="G82" s="7">
        <v>613602</v>
      </c>
      <c r="H82" s="5" t="s">
        <v>440</v>
      </c>
      <c r="I82" s="10" t="s">
        <v>441</v>
      </c>
      <c r="J82" s="6">
        <v>0</v>
      </c>
      <c r="K82" s="6">
        <v>1</v>
      </c>
      <c r="L82" s="5" t="s">
        <v>442</v>
      </c>
      <c r="M82" s="5" t="s">
        <v>443</v>
      </c>
      <c r="N82" s="5" t="s">
        <v>444</v>
      </c>
      <c r="O82" s="5" t="s">
        <v>31</v>
      </c>
      <c r="P82" s="5" t="s">
        <v>32</v>
      </c>
      <c r="Q82" s="5" t="s">
        <v>230</v>
      </c>
    </row>
    <row r="83" spans="1:17" s="20" customFormat="1" ht="33.75" x14ac:dyDescent="0.2">
      <c r="A83" s="5" t="s">
        <v>21</v>
      </c>
      <c r="B83" s="5" t="s">
        <v>83</v>
      </c>
      <c r="C83" s="5" t="s">
        <v>177</v>
      </c>
      <c r="D83" s="5" t="s">
        <v>257</v>
      </c>
      <c r="E83" s="6">
        <v>1</v>
      </c>
      <c r="F83" s="5" t="s">
        <v>445</v>
      </c>
      <c r="G83" s="7">
        <v>619932</v>
      </c>
      <c r="H83" s="5" t="s">
        <v>446</v>
      </c>
      <c r="I83" s="11" t="s">
        <v>447</v>
      </c>
      <c r="J83" s="6">
        <v>0</v>
      </c>
      <c r="K83" s="6">
        <v>2</v>
      </c>
      <c r="L83" s="5" t="s">
        <v>448</v>
      </c>
      <c r="M83" s="5" t="s">
        <v>449</v>
      </c>
      <c r="N83" s="5" t="s">
        <v>450</v>
      </c>
      <c r="O83" s="5" t="s">
        <v>31</v>
      </c>
      <c r="P83" s="5" t="s">
        <v>32</v>
      </c>
      <c r="Q83" s="5" t="s">
        <v>230</v>
      </c>
    </row>
    <row r="84" spans="1:17" s="20" customFormat="1" ht="22.5" x14ac:dyDescent="0.2">
      <c r="A84" s="5" t="s">
        <v>21</v>
      </c>
      <c r="B84" s="5" t="s">
        <v>83</v>
      </c>
      <c r="C84" s="5" t="s">
        <v>177</v>
      </c>
      <c r="D84" s="5" t="s">
        <v>257</v>
      </c>
      <c r="E84" s="6">
        <v>1</v>
      </c>
      <c r="F84" s="5" t="s">
        <v>451</v>
      </c>
      <c r="G84" s="7">
        <v>504269</v>
      </c>
      <c r="H84" s="5" t="s">
        <v>452</v>
      </c>
      <c r="I84" s="10" t="s">
        <v>453</v>
      </c>
      <c r="J84" s="6">
        <v>0</v>
      </c>
      <c r="K84" s="6">
        <v>1</v>
      </c>
      <c r="L84" s="5" t="s">
        <v>411</v>
      </c>
      <c r="M84" s="5" t="s">
        <v>412</v>
      </c>
      <c r="N84" s="5" t="s">
        <v>413</v>
      </c>
      <c r="O84" s="5" t="s">
        <v>31</v>
      </c>
      <c r="P84" s="5" t="s">
        <v>32</v>
      </c>
      <c r="Q84" s="5" t="s">
        <v>414</v>
      </c>
    </row>
    <row r="85" spans="1:17" s="20" customFormat="1" ht="22.5" x14ac:dyDescent="0.2">
      <c r="A85" s="5" t="s">
        <v>21</v>
      </c>
      <c r="B85" s="5" t="s">
        <v>83</v>
      </c>
      <c r="C85" s="5" t="s">
        <v>177</v>
      </c>
      <c r="D85" s="5" t="s">
        <v>257</v>
      </c>
      <c r="E85" s="6">
        <v>1</v>
      </c>
      <c r="F85" s="5" t="s">
        <v>454</v>
      </c>
      <c r="G85" s="7">
        <v>527767</v>
      </c>
      <c r="H85" s="5" t="s">
        <v>455</v>
      </c>
      <c r="I85" s="10" t="s">
        <v>456</v>
      </c>
      <c r="J85" s="6">
        <v>0</v>
      </c>
      <c r="K85" s="6">
        <v>1</v>
      </c>
      <c r="L85" s="5" t="s">
        <v>457</v>
      </c>
      <c r="M85" s="5" t="s">
        <v>458</v>
      </c>
      <c r="N85" s="5" t="s">
        <v>459</v>
      </c>
      <c r="O85" s="5" t="s">
        <v>31</v>
      </c>
      <c r="P85" s="5" t="s">
        <v>32</v>
      </c>
      <c r="Q85" s="5" t="s">
        <v>431</v>
      </c>
    </row>
    <row r="86" spans="1:17" s="20" customFormat="1" ht="22.5" x14ac:dyDescent="0.2">
      <c r="A86" s="5" t="s">
        <v>21</v>
      </c>
      <c r="B86" s="5" t="s">
        <v>83</v>
      </c>
      <c r="C86" s="5" t="s">
        <v>177</v>
      </c>
      <c r="D86" s="5" t="s">
        <v>257</v>
      </c>
      <c r="E86" s="6">
        <v>1</v>
      </c>
      <c r="F86" s="5" t="s">
        <v>460</v>
      </c>
      <c r="G86" s="7">
        <v>515975</v>
      </c>
      <c r="H86" s="5" t="s">
        <v>461</v>
      </c>
      <c r="I86" s="10" t="s">
        <v>462</v>
      </c>
      <c r="J86" s="6">
        <v>0</v>
      </c>
      <c r="K86" s="6">
        <v>1</v>
      </c>
      <c r="L86" s="5" t="s">
        <v>463</v>
      </c>
      <c r="M86" s="5" t="s">
        <v>464</v>
      </c>
      <c r="N86" s="5" t="s">
        <v>465</v>
      </c>
      <c r="O86" s="5" t="s">
        <v>31</v>
      </c>
      <c r="P86" s="5" t="s">
        <v>32</v>
      </c>
      <c r="Q86" s="5" t="s">
        <v>75</v>
      </c>
    </row>
    <row r="87" spans="1:17" s="8" customFormat="1" ht="12.75" x14ac:dyDescent="0.2">
      <c r="A87" s="21" t="s">
        <v>466</v>
      </c>
      <c r="B87" s="33"/>
      <c r="C87" s="33"/>
      <c r="D87" s="33"/>
      <c r="E87" s="34">
        <f>SUM(E77:E86)</f>
        <v>10</v>
      </c>
      <c r="F87" s="33"/>
      <c r="G87" s="35">
        <f>SUM(G77:G86)</f>
        <v>5820096</v>
      </c>
      <c r="H87" s="33"/>
      <c r="I87" s="36"/>
      <c r="J87" s="34">
        <f t="shared" ref="J87:K87" si="6">SUM(J77:J86)</f>
        <v>0</v>
      </c>
      <c r="K87" s="34">
        <f t="shared" si="6"/>
        <v>11</v>
      </c>
      <c r="L87" s="33"/>
      <c r="M87" s="33"/>
      <c r="N87" s="33"/>
      <c r="O87" s="33"/>
      <c r="P87" s="33"/>
      <c r="Q87" s="33"/>
    </row>
    <row r="88" spans="1:17" s="20" customFormat="1" x14ac:dyDescent="0.2">
      <c r="A88" s="5" t="s">
        <v>232</v>
      </c>
      <c r="B88" s="5" t="s">
        <v>467</v>
      </c>
      <c r="C88" s="5" t="s">
        <v>23</v>
      </c>
      <c r="D88" s="5" t="s">
        <v>468</v>
      </c>
      <c r="E88" s="6">
        <v>1</v>
      </c>
      <c r="F88" s="5" t="s">
        <v>469</v>
      </c>
      <c r="G88" s="7">
        <v>15400000</v>
      </c>
      <c r="H88" s="5" t="s">
        <v>70</v>
      </c>
      <c r="I88" s="10" t="s">
        <v>470</v>
      </c>
      <c r="J88" s="6" t="s">
        <v>191</v>
      </c>
      <c r="K88" s="6" t="s">
        <v>191</v>
      </c>
      <c r="L88" s="5" t="s">
        <v>471</v>
      </c>
      <c r="M88" s="5" t="s">
        <v>472</v>
      </c>
      <c r="N88" s="5" t="s">
        <v>473</v>
      </c>
      <c r="O88" s="5" t="s">
        <v>46</v>
      </c>
      <c r="P88" s="5" t="s">
        <v>32</v>
      </c>
      <c r="Q88" s="5" t="s">
        <v>474</v>
      </c>
    </row>
    <row r="89" spans="1:17" s="8" customFormat="1" ht="12.75" x14ac:dyDescent="0.2">
      <c r="A89" s="23" t="s">
        <v>468</v>
      </c>
      <c r="B89" s="28"/>
      <c r="C89" s="28"/>
      <c r="D89" s="28"/>
      <c r="E89" s="29">
        <f>SUM(E88)</f>
        <v>1</v>
      </c>
      <c r="F89" s="28"/>
      <c r="G89" s="30">
        <f>SUM(G88)</f>
        <v>15400000</v>
      </c>
      <c r="H89" s="28"/>
      <c r="I89" s="31"/>
      <c r="J89" s="29">
        <f t="shared" ref="J89:K89" si="7">SUM(J88)</f>
        <v>0</v>
      </c>
      <c r="K89" s="29">
        <f t="shared" si="7"/>
        <v>0</v>
      </c>
      <c r="L89" s="28"/>
      <c r="M89" s="28"/>
      <c r="N89" s="28"/>
      <c r="O89" s="28"/>
      <c r="P89" s="28"/>
      <c r="Q89" s="28"/>
    </row>
    <row r="90" spans="1:17" s="9" customFormat="1" ht="12.75" x14ac:dyDescent="0.2">
      <c r="A90" s="37" t="s">
        <v>475</v>
      </c>
      <c r="B90" s="37"/>
      <c r="C90" s="37"/>
      <c r="D90" s="38" t="s">
        <v>476</v>
      </c>
      <c r="E90" s="39">
        <f>SUM(E89,E87,E76,E52,E47,E41,E33,E31,E29)</f>
        <v>73</v>
      </c>
      <c r="F90" s="37"/>
      <c r="G90" s="40">
        <f>SUM(G89,G87,G76,G52,G47,G41,G33,G31,G29)</f>
        <v>296319316</v>
      </c>
      <c r="H90" s="37"/>
      <c r="I90" s="41"/>
      <c r="J90" s="39">
        <f>SUM(J89,J87,J76,J52,J47,J41,J33,J31,J29)</f>
        <v>1</v>
      </c>
      <c r="K90" s="39">
        <f>SUM(K89,K87,K76,K52,K47,K41,K33,K31,K29)</f>
        <v>686</v>
      </c>
      <c r="L90" s="37"/>
      <c r="M90" s="37"/>
      <c r="N90" s="37"/>
      <c r="O90" s="37"/>
      <c r="P90" s="37"/>
      <c r="Q90"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February 2015</dc:title>
  <dc:creator>Moon Callison</dc:creator>
  <cp:lastModifiedBy>Moon Callison</cp:lastModifiedBy>
  <dcterms:created xsi:type="dcterms:W3CDTF">2015-03-05T17:55:45Z</dcterms:created>
  <dcterms:modified xsi:type="dcterms:W3CDTF">2015-03-05T17:59:03Z</dcterms:modified>
</cp:coreProperties>
</file>