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23745" windowHeight="1126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2" i="1" l="1"/>
  <c r="J92" i="1"/>
  <c r="G92" i="1"/>
  <c r="E92" i="1"/>
  <c r="K84" i="1"/>
  <c r="J84" i="1"/>
  <c r="G84" i="1"/>
  <c r="G93" i="1" s="1"/>
  <c r="E84" i="1"/>
  <c r="K58" i="1"/>
  <c r="J58" i="1"/>
  <c r="G58" i="1"/>
  <c r="E58" i="1"/>
  <c r="K53" i="1"/>
  <c r="J53" i="1"/>
  <c r="G53" i="1"/>
  <c r="E53" i="1"/>
  <c r="K47" i="1"/>
  <c r="J47" i="1"/>
  <c r="G47" i="1"/>
  <c r="E47" i="1"/>
  <c r="K40" i="1"/>
  <c r="J40" i="1"/>
  <c r="G40" i="1"/>
  <c r="E40" i="1"/>
  <c r="K33" i="1"/>
  <c r="J33" i="1"/>
  <c r="G33" i="1"/>
  <c r="E33" i="1"/>
  <c r="E93" i="1" l="1"/>
  <c r="J93" i="1"/>
  <c r="K93" i="1"/>
</calcChain>
</file>

<file path=xl/sharedStrings.xml><?xml version="1.0" encoding="utf-8"?>
<sst xmlns="http://schemas.openxmlformats.org/spreadsheetml/2006/main" count="1081" uniqueCount="476">
  <si>
    <t>CITY OF SEATTLE</t>
  </si>
  <si>
    <t>DEPARTMENT OF PLANNING AND DEVELOPMENT</t>
  </si>
  <si>
    <t>ISSUED BUILDING DEVELOPMENT PERMITS</t>
  </si>
  <si>
    <t>OCTOBER</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</si>
  <si>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</si>
  <si>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</si>
  <si>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</si>
  <si>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</si>
  <si>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</si>
  <si>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</si>
  <si>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</si>
  <si>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</si>
  <si>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</si>
  <si>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</si>
  <si>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</si>
  <si>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</si>
  <si>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</si>
  <si>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</si>
  <si>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</si>
  <si>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</si>
  <si>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</si>
  <si>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</si>
  <si>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</si>
  <si>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</si>
  <si>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</si>
  <si>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6338167</t>
  </si>
  <si>
    <t xml:space="preserve">2501  WESTERN AVE </t>
  </si>
  <si>
    <t>Change of use on the 3rd floor from warehouse to office and Construct substantial alterations to existing commercial building/Per plan.</t>
  </si>
  <si>
    <t>GREG</t>
  </si>
  <si>
    <t>SHIFFLER</t>
  </si>
  <si>
    <t>1401 S JACKSON ST</t>
  </si>
  <si>
    <t>SEATTLE</t>
  </si>
  <si>
    <t>WA</t>
  </si>
  <si>
    <t>98144</t>
  </si>
  <si>
    <t>6414224</t>
  </si>
  <si>
    <t xml:space="preserve">1515  14TH AVE </t>
  </si>
  <si>
    <t>Establish use as and construct initial tenant improvements for restaurant on 1st and 2nd floors, and occupy, per plan.</t>
  </si>
  <si>
    <t>AMOREENA</t>
  </si>
  <si>
    <t>MILLER</t>
  </si>
  <si>
    <t>1225 N 43RD ST</t>
  </si>
  <si>
    <t>98103</t>
  </si>
  <si>
    <t>6414631</t>
  </si>
  <si>
    <t>5200  DENVER AVE S</t>
  </si>
  <si>
    <t>Tenant improvements to existing brewery, per plans.  Project includes voluntary seismic improvements.</t>
  </si>
  <si>
    <t>YOUSMAN</t>
  </si>
  <si>
    <t>OKANO</t>
  </si>
  <si>
    <t>159 S JACKSON ST SUITE 600</t>
  </si>
  <si>
    <t>98104</t>
  </si>
  <si>
    <t>6415324</t>
  </si>
  <si>
    <t xml:space="preserve">305  HARRISON ST </t>
  </si>
  <si>
    <t>Construction of foundations and site elements (retaining walls and at grade stairs) for play equipment accessory to Seattle Center, per plan</t>
  </si>
  <si>
    <t>CLAYTON</t>
  </si>
  <si>
    <t>BEAUDOIN</t>
  </si>
  <si>
    <t>222 ETRURIA STREET, SUITE 200</t>
  </si>
  <si>
    <t>98109</t>
  </si>
  <si>
    <t>6416410</t>
  </si>
  <si>
    <t xml:space="preserve">2201  6TH AVE </t>
  </si>
  <si>
    <t>Establish use as restaurant, construct alterations to first floor for employee cafe, and occupy, per plan.</t>
  </si>
  <si>
    <t>CHIEN</t>
  </si>
  <si>
    <t>CHEN</t>
  </si>
  <si>
    <t>1001 4TH AVE SUITE 440</t>
  </si>
  <si>
    <t>6419590</t>
  </si>
  <si>
    <t>325  9TH AVE N</t>
  </si>
  <si>
    <t>Initial interior tenant improvement to build out Amazon employee restaurant, accessory to business use on 1st floor and occupy, per plans.</t>
  </si>
  <si>
    <t>6419591</t>
  </si>
  <si>
    <t xml:space="preserve">1915  TERRY AVE </t>
  </si>
  <si>
    <t>Interior tenant improvement on 2nd floor of office building to build out floor with non-structural alterations and designate accessory assembly rooms, and occupy, per plans.</t>
  </si>
  <si>
    <t>6419690</t>
  </si>
  <si>
    <t>505  1ST AVE S</t>
  </si>
  <si>
    <t>Tenant improvements including new training rooms for second floor office.and occupy per plan.</t>
  </si>
  <si>
    <t>CHUCK</t>
  </si>
  <si>
    <t>JOHNSON</t>
  </si>
  <si>
    <t>2333 3RD AVENUE</t>
  </si>
  <si>
    <t>98121</t>
  </si>
  <si>
    <t>6426802</t>
  </si>
  <si>
    <t>225  TERRY AVE N</t>
  </si>
  <si>
    <t>interior alterations to 3rd floor office (Northeastern University) per plan.</t>
  </si>
  <si>
    <t>DAN</t>
  </si>
  <si>
    <t>SENG</t>
  </si>
  <si>
    <t>1221 2ND AVE SUITE 200</t>
  </si>
  <si>
    <t>98101</t>
  </si>
  <si>
    <t>6430610</t>
  </si>
  <si>
    <t>5350  TALLMAN AVE NW</t>
  </si>
  <si>
    <t>Tenant improvements to build out northwest portion of fifth floor for medical clinic in existing medical services building (Swedish Balllard), per plans.</t>
  </si>
  <si>
    <t>BRAD</t>
  </si>
  <si>
    <t>HINTHORNE</t>
  </si>
  <si>
    <t>1221 SECOND AVENUE SUITE 200</t>
  </si>
  <si>
    <t>6430954</t>
  </si>
  <si>
    <t>830  4TH AVE S</t>
  </si>
  <si>
    <t>Construct interior alterations to existing 3rd level of office building, per plan.</t>
  </si>
  <si>
    <t>MIKE</t>
  </si>
  <si>
    <t>JONES</t>
  </si>
  <si>
    <t>909 112TH AVE NE #206</t>
  </si>
  <si>
    <t>BELLEVUE</t>
  </si>
  <si>
    <t>98004</t>
  </si>
  <si>
    <t>FULL C</t>
  </si>
  <si>
    <t>6358556</t>
  </si>
  <si>
    <t>2139  FERRY AVE SW</t>
  </si>
  <si>
    <t>Renovation/upgrades of an existing 4,116 sf Fire Station including interior remodel/upgrades and 250 sf.addition.</t>
  </si>
  <si>
    <t>FRANK</t>
  </si>
  <si>
    <t>LAWHEAD</t>
  </si>
  <si>
    <t>12342 NORTHUP WAY</t>
  </si>
  <si>
    <t>98005</t>
  </si>
  <si>
    <t>6383418</t>
  </si>
  <si>
    <t xml:space="preserve">1505  5TH AVE </t>
  </si>
  <si>
    <t>Alteration to 2nd and 3rd floors, including new exterior window openings, restroom accessiblity upgrades, and exit stair railings for conversion of former data center use to office use, per plan. Tenant improvemenmts by separate permit.</t>
  </si>
  <si>
    <t>LORIE</t>
  </si>
  <si>
    <t>COLE</t>
  </si>
  <si>
    <t>2106 PACIFIC AVE      SUITE 300</t>
  </si>
  <si>
    <t>TACOMA</t>
  </si>
  <si>
    <t>98402</t>
  </si>
  <si>
    <t>6392772</t>
  </si>
  <si>
    <t>4701  11TH AVE NE</t>
  </si>
  <si>
    <t>Construct substantial alterations to existing commercial building, Occupy per plan.</t>
  </si>
  <si>
    <t>GORDON</t>
  </si>
  <si>
    <t>FLEENER</t>
  </si>
  <si>
    <t>1408 N 45TH ST.</t>
  </si>
  <si>
    <t>6406189</t>
  </si>
  <si>
    <t xml:space="preserve">1002 E SENECA ST </t>
  </si>
  <si>
    <t>Substantial alterations to change use of commercial building from office to daycare and occupy, per plan.</t>
  </si>
  <si>
    <t>ARTHUR</t>
  </si>
  <si>
    <t>FURUKAWA</t>
  </si>
  <si>
    <t>1124 EASTLAKE AVE E #201</t>
  </si>
  <si>
    <t>6411347</t>
  </si>
  <si>
    <t>477  YALE AVE N</t>
  </si>
  <si>
    <t>Change of use from office to retail and restaurant to office and construct tenant improvements, occupy per plan</t>
  </si>
  <si>
    <t>6413032</t>
  </si>
  <si>
    <t>13200  AURORA AVE N</t>
  </si>
  <si>
    <t>Construct (AFC Market) tenant improvements to the south portion of existing commerical retail building, per plans.</t>
  </si>
  <si>
    <t>DAVID</t>
  </si>
  <si>
    <t>LEE</t>
  </si>
  <si>
    <t>2126 NW 204TH ST</t>
  </si>
  <si>
    <t>SHORELINE</t>
  </si>
  <si>
    <t>98177</t>
  </si>
  <si>
    <t>6413830</t>
  </si>
  <si>
    <t>5931  EAST MARGINAL WAY S</t>
  </si>
  <si>
    <t>Alterations to excavate perimeter of dome storage building to replace foundation, per plans.</t>
  </si>
  <si>
    <t>ADAM</t>
  </si>
  <si>
    <t>FOX</t>
  </si>
  <si>
    <t>5931 EAST MARGINAL WAY</t>
  </si>
  <si>
    <t>98134</t>
  </si>
  <si>
    <t>IND</t>
  </si>
  <si>
    <t>6380152</t>
  </si>
  <si>
    <t>1200  4TH AVE S</t>
  </si>
  <si>
    <t>Remove and replacement (8) hydraulic lifts accessory to maintenance facility for King County, per plan.</t>
  </si>
  <si>
    <t>JENNIFER</t>
  </si>
  <si>
    <t>ASH</t>
  </si>
  <si>
    <t>201 S JACKSON ST</t>
  </si>
  <si>
    <t>FIELD</t>
  </si>
  <si>
    <t>INST</t>
  </si>
  <si>
    <t>6431023</t>
  </si>
  <si>
    <t>3800  MONTLAKE BLVD NE</t>
  </si>
  <si>
    <t>Complete and final work begun under permit 6285161 and construct alterations to entry gate and railing for UW track and field complex, per subject to field inspection.</t>
  </si>
  <si>
    <t>0</t>
  </si>
  <si>
    <t>CHRIS</t>
  </si>
  <si>
    <t>BROADGATE</t>
  </si>
  <si>
    <t>1201 3RD AVE  SUITE 2700</t>
  </si>
  <si>
    <t>6427396</t>
  </si>
  <si>
    <t xml:space="preserve">1705 NE COLUMBIA RD </t>
  </si>
  <si>
    <t>Construct tenant improvements to portion of the 4th floor, I Wing of UW Magnussen Health Science Center, per plans. Includes mechanical this permit.</t>
  </si>
  <si>
    <t>JON</t>
  </si>
  <si>
    <t>O'HARE</t>
  </si>
  <si>
    <t>17479 7TH AVE SW</t>
  </si>
  <si>
    <t>NORMANDY PARK</t>
  </si>
  <si>
    <t>98166</t>
  </si>
  <si>
    <t>6336518</t>
  </si>
  <si>
    <t xml:space="preserve">1521 NW MARKET ST </t>
  </si>
  <si>
    <t>Substantial alterations including seismic upgrades of existing fire station (#18), per plan</t>
  </si>
  <si>
    <t>NELSON</t>
  </si>
  <si>
    <t>MARTELLE</t>
  </si>
  <si>
    <t>1050 N 38TH STREET</t>
  </si>
  <si>
    <t>6398741</t>
  </si>
  <si>
    <t xml:space="preserve">1959 NE PACIFIC ST </t>
  </si>
  <si>
    <t>Construct interior tenant improvements to existing University of Washington Medical Center, Montlake Tower floors 1-3, 5-7,per plan (Construct tenant improvements to UW Medical Center/Review and
process 2 AP's under 6398741)</t>
  </si>
  <si>
    <t>6406211</t>
  </si>
  <si>
    <t xml:space="preserve">1805  38TH AVE </t>
  </si>
  <si>
    <t>Construct interior and exterior alterations to first and second floor of existing parish hall and daycare including adding classrooms and occupy per plan.</t>
  </si>
  <si>
    <t>JEREMY</t>
  </si>
  <si>
    <t>SCHOENFELD</t>
  </si>
  <si>
    <t>801 2ND AVE SUITE 501</t>
  </si>
  <si>
    <t>6415329</t>
  </si>
  <si>
    <t xml:space="preserve">340 W NICKERSON ST </t>
  </si>
  <si>
    <t>Substantial alterations and change use from warehouse/retail to educational classrooms for Seattle Pacific University structure, occupy per plan.</t>
  </si>
  <si>
    <t>GIB</t>
  </si>
  <si>
    <t>DAMMANN</t>
  </si>
  <si>
    <t>10530 SW COWAN RD</t>
  </si>
  <si>
    <t>VASHON</t>
  </si>
  <si>
    <t>98070</t>
  </si>
  <si>
    <t>COMMERCIAL ADD/ALT</t>
  </si>
  <si>
    <t>MF</t>
  </si>
  <si>
    <t>6415468</t>
  </si>
  <si>
    <t xml:space="preserve">769  HAYES ST </t>
  </si>
  <si>
    <t>Alterations to existing residential building to replace windows and sliding doors, siding, deck on south side of second level, and roofing materials, per plan</t>
  </si>
  <si>
    <t>JIM</t>
  </si>
  <si>
    <t>SYME</t>
  </si>
  <si>
    <t>1661 E OLIVE WY, SUITE 200</t>
  </si>
  <si>
    <t>98102</t>
  </si>
  <si>
    <t>6428980</t>
  </si>
  <si>
    <t>6561  PHINNEY AVE N</t>
  </si>
  <si>
    <t>Alterations to upgrade building envelope of existing multifamily structure, per plan.</t>
  </si>
  <si>
    <t>AMY</t>
  </si>
  <si>
    <t>HARTWELL</t>
  </si>
  <si>
    <t>1301 FIRST AVE SUITE 301</t>
  </si>
  <si>
    <t>6431131</t>
  </si>
  <si>
    <t xml:space="preserve">900  UNIVERSITY ST </t>
  </si>
  <si>
    <t>Alterations to portions of levels 2 and 3 of existing assisted living facility for Horizon House, per plans.</t>
  </si>
  <si>
    <t>275 FIFTH ST</t>
  </si>
  <si>
    <t>BREMERTON</t>
  </si>
  <si>
    <t>98377</t>
  </si>
  <si>
    <t>6435783</t>
  </si>
  <si>
    <t xml:space="preserve">425  VINE ST </t>
  </si>
  <si>
    <t>Moisture damage repairs for existing condominium, per plans. EHB 1848</t>
  </si>
  <si>
    <t>WALTER</t>
  </si>
  <si>
    <t>GRAMANN</t>
  </si>
  <si>
    <t>710 2ND AVE. SUITE 400</t>
  </si>
  <si>
    <t>6373193</t>
  </si>
  <si>
    <t>504  5TH AVE S</t>
  </si>
  <si>
    <t>Substantial alteration to Publix Hotel; removal of Uwajimaya Warehouse to 1st floor level, and construction of 6-story mixed-use building to combine structures into one building as a single project, all per plan. Commercial tenant improvements by separate permit.</t>
  </si>
  <si>
    <t>W SCOTT</t>
  </si>
  <si>
    <t>CLARK</t>
  </si>
  <si>
    <t>169 WESTERN AVE W</t>
  </si>
  <si>
    <t>98119</t>
  </si>
  <si>
    <t>6414647</t>
  </si>
  <si>
    <t>2900  3RD AVE W</t>
  </si>
  <si>
    <t>Shoring and excavation and permanent retaining walls for construction of assisted living facility with below grade parking, per plan.</t>
  </si>
  <si>
    <t>JODI</t>
  </si>
  <si>
    <t>PATTERSON-O'HARE</t>
  </si>
  <si>
    <t>26456 MARINE VIEW DR S</t>
  </si>
  <si>
    <t>DES MOINES</t>
  </si>
  <si>
    <t>98198</t>
  </si>
  <si>
    <t>MULTIFAMILY ADD/ALT</t>
  </si>
  <si>
    <t>3003 - BLANKET</t>
  </si>
  <si>
    <t>CHILD</t>
  </si>
  <si>
    <t>6435242</t>
  </si>
  <si>
    <t>308  OCCIDENTAL AVE S</t>
  </si>
  <si>
    <t>Blanket Permit for interior non-structural alterations on 1st Flr Locker Room, 3-5 Flrs (HTC America Innovation, Inc), per plans.</t>
  </si>
  <si>
    <t>LISA</t>
  </si>
  <si>
    <t>CHADBOURNE</t>
  </si>
  <si>
    <t>1469 22ND AVE</t>
  </si>
  <si>
    <t>98122</t>
  </si>
  <si>
    <t>6435341</t>
  </si>
  <si>
    <t xml:space="preserve">2301  5TH AVE </t>
  </si>
  <si>
    <t>Blanket Permit for interior non-structural alterations for Amazon to 5th floor, per plans.</t>
  </si>
  <si>
    <t>CARLY</t>
  </si>
  <si>
    <t>MOORMAN</t>
  </si>
  <si>
    <t>5701 6TH AV S SUITE 378</t>
  </si>
  <si>
    <t>98108</t>
  </si>
  <si>
    <t>6437308</t>
  </si>
  <si>
    <t>400  9TH AVE N</t>
  </si>
  <si>
    <t>Blanket permit for interior non-structural alteration floors 3 through 12 for Amazon.com</t>
  </si>
  <si>
    <t>6439114</t>
  </si>
  <si>
    <t xml:space="preserve">2021  7TH AVE </t>
  </si>
  <si>
    <t>Blanket permit for interior non-structural alterations. Amazon levels 6 to 16 all interior work.</t>
  </si>
  <si>
    <t>6439337</t>
  </si>
  <si>
    <t>Blanket permit for interior non-structural alterations.  Tenant improvements(initial) floor 18-36 Amazon</t>
  </si>
  <si>
    <t>6440672</t>
  </si>
  <si>
    <t xml:space="preserve">901  3RD AVE </t>
  </si>
  <si>
    <t>Blanket Permit for interior non-structural alterations.  Tenant improvement to 19th floor of Cozen O'Connor.</t>
  </si>
  <si>
    <t>JOHN</t>
  </si>
  <si>
    <t>STORMONT</t>
  </si>
  <si>
    <t>1200 6TH AVE SUITE 500</t>
  </si>
  <si>
    <t>BLANKET TENNANT IMPROVEMENT</t>
  </si>
  <si>
    <t>1004 - MECHANICAL</t>
  </si>
  <si>
    <t>MECHANICAL</t>
  </si>
  <si>
    <t>6423499</t>
  </si>
  <si>
    <t>LEVELS 3 THRU 12: Install (110) VAV Boxes, (6) Transfer Fans &amp; Backdraft Dampers, (390) new Diffusers, (262) new Return Grilles and (28) new CO2 Sensors.  Misc Duct work per plans</t>
  </si>
  <si>
    <t>DARLA</t>
  </si>
  <si>
    <t>DOLL</t>
  </si>
  <si>
    <t>7717 DETROIT AVE SW</t>
  </si>
  <si>
    <t>98106</t>
  </si>
  <si>
    <t>6424508</t>
  </si>
  <si>
    <t xml:space="preserve">1601 N 34TH ST </t>
  </si>
  <si>
    <t>Install 2 Rooftop VAV units, 3 VAV boxes, 4 garage supply fans, 15 exhaust fans, 1 closed circuit fluid cooler system,3 Split system heat pumps, and 9 electric heaters for new building shell and core.</t>
  </si>
  <si>
    <t>TRICIA</t>
  </si>
  <si>
    <t>DRAKE</t>
  </si>
  <si>
    <t>1331 120TH AVE NE</t>
  </si>
  <si>
    <t>6427180</t>
  </si>
  <si>
    <t xml:space="preserve">223 W GALER ST </t>
  </si>
  <si>
    <t>Install (107) Air handlers, (65) Heat Pumps, (82) Exhaust Fans, (1) rooftop packaged unit, (4) electric wall heaters and (1) makeup air unit.</t>
  </si>
  <si>
    <t>MICHAEL</t>
  </si>
  <si>
    <t>ATWOOD</t>
  </si>
  <si>
    <t>9630 153RD AVE NE</t>
  </si>
  <si>
    <t>REDMOND</t>
  </si>
  <si>
    <t>98052</t>
  </si>
  <si>
    <t>6429231</t>
  </si>
  <si>
    <t>Provide HVAC systems for tenant improvement of levels B1,1,3,4,5,6 and 7 office floors. Provide (245) fan powered VAV terminal units and associated ductwork and controls. Provide (29) general exhaust fans for IDF rooms, locker rooms and mechanical room.</t>
  </si>
  <si>
    <t>THOMAS</t>
  </si>
  <si>
    <t>5005 3RD AVE S</t>
  </si>
  <si>
    <t>6435169</t>
  </si>
  <si>
    <t>501  ELLIOTT AVE W</t>
  </si>
  <si>
    <t>Mechanical system changes to support the fourth floor tenant improvement plan layout changes being permitted separately.</t>
  </si>
  <si>
    <t>REID</t>
  </si>
  <si>
    <t>51 UNIVERSITY STREET SUITE 600</t>
  </si>
  <si>
    <t>MECHANICAL ONLY</t>
  </si>
  <si>
    <t>NEW</t>
  </si>
  <si>
    <t>6164894</t>
  </si>
  <si>
    <t xml:space="preserve">1900  1ST AVE </t>
  </si>
  <si>
    <t>Phased project: Construction of a mixed use residential (apartments and hotel) and retail building with below grade parking and occupy, per plans</t>
  </si>
  <si>
    <t>KRISTIN</t>
  </si>
  <si>
    <t>JENSEN</t>
  </si>
  <si>
    <t>2025 1ST AVE</t>
  </si>
  <si>
    <t>6365983</t>
  </si>
  <si>
    <t>Phased project:  Construction of an administrative office building with below grade parking, and occupy per plan.</t>
  </si>
  <si>
    <t>GAVIN</t>
  </si>
  <si>
    <t>SMITH</t>
  </si>
  <si>
    <t>1221 2ND AV STE 200</t>
  </si>
  <si>
    <t>6254220</t>
  </si>
  <si>
    <t xml:space="preserve">5145 S MORGAN ST </t>
  </si>
  <si>
    <t>CONSTRUCT YOUTH FACILITY FOR EXISTING RELIGIOUS INSTITUTION AND OCCUPY PER PLAN</t>
  </si>
  <si>
    <t>RAYBURN</t>
  </si>
  <si>
    <t>12517 SE  14TH ST</t>
  </si>
  <si>
    <t>6371460</t>
  </si>
  <si>
    <t>10521  MERIDIAN AVE N</t>
  </si>
  <si>
    <t>Construct office building and occupy per plan. Establish use as medical services and construct (1) new office building. Demolition of existing building under separate permit.</t>
  </si>
  <si>
    <t>LAUREL</t>
  </si>
  <si>
    <t>RECH</t>
  </si>
  <si>
    <t>223 YALE AVE N</t>
  </si>
  <si>
    <t>COMMERCIAL NEW</t>
  </si>
  <si>
    <t>6316847</t>
  </si>
  <si>
    <t xml:space="preserve">1720  12TH AVE </t>
  </si>
  <si>
    <t>Construct mixed use building and occupy per plan.</t>
  </si>
  <si>
    <t>MARIANO</t>
  </si>
  <si>
    <t>1720 12TH AVENUE</t>
  </si>
  <si>
    <t>6310152</t>
  </si>
  <si>
    <t xml:space="preserve">151  12TH AVE </t>
  </si>
  <si>
    <t>Construct mixed use building with street-level commercial use &amp; boarding house per plans on currently vacant lot.</t>
  </si>
  <si>
    <t>CHIP</t>
  </si>
  <si>
    <t>KOUBA</t>
  </si>
  <si>
    <t>203 N 36TH ST     SUITE 201</t>
  </si>
  <si>
    <t>AL</t>
  </si>
  <si>
    <t>6336571</t>
  </si>
  <si>
    <t xml:space="preserve">1113 E JOHN ST </t>
  </si>
  <si>
    <t>Construct apartment building and occupy, per plans.</t>
  </si>
  <si>
    <t>JOEL</t>
  </si>
  <si>
    <t>WILBUR</t>
  </si>
  <si>
    <t>2505 THIRD AVENUE, SUITE 300C</t>
  </si>
  <si>
    <t>6337103</t>
  </si>
  <si>
    <t>7025  35TH AVE NE</t>
  </si>
  <si>
    <t>Construct West flourplex 4 unit townhouse structure with surface parking per plan. (Establish use as and construct 2 duplex towhouse and 4 unit towhouse structures, per plan. Reviews and processing for 3 AP's under 6337103)</t>
  </si>
  <si>
    <t>EINAR</t>
  </si>
  <si>
    <t>NOVION</t>
  </si>
  <si>
    <t>3316 NE 120TH ST</t>
  </si>
  <si>
    <t>98125</t>
  </si>
  <si>
    <t>6354431</t>
  </si>
  <si>
    <t>3651  INTERLAKE AVE N</t>
  </si>
  <si>
    <t>Construction of a 18-unit mixed-use structure containing 17 residential units and 1 live/work unit on an existing surface parking lot.</t>
  </si>
  <si>
    <t>GARY</t>
  </si>
  <si>
    <t>OPPENHEIMER</t>
  </si>
  <si>
    <t>310 1ST AVENUE SOUTH</t>
  </si>
  <si>
    <t>WASHINGTON</t>
  </si>
  <si>
    <t>6360806</t>
  </si>
  <si>
    <t>4760  32ND AVE S</t>
  </si>
  <si>
    <t>Phased project: Construct a residential apartment building with below grade parking (Building 1), and occupy per plan. (Multi-tagged with projects 6404205, 6404206, 6404207, 6404208, &amp; 6404209. Document tracking under 6360806.)</t>
  </si>
  <si>
    <t>6361173</t>
  </si>
  <si>
    <t>3400  WALLINGFORD AVE N</t>
  </si>
  <si>
    <t>Shoring and excavation for apartment buidling, per plan. (Design Review under 3014232)</t>
  </si>
  <si>
    <t>HALL</t>
  </si>
  <si>
    <t>1301 1ST AVE #301</t>
  </si>
  <si>
    <t>6365659</t>
  </si>
  <si>
    <t>4755  FAUNTLEROY WAY SW</t>
  </si>
  <si>
    <t>Shoring and excavation for future construction of two new residential and retail buildings with below grade parking, per plan.</t>
  </si>
  <si>
    <t>6368441</t>
  </si>
  <si>
    <t>4032  8TH AVE NE</t>
  </si>
  <si>
    <t>Establish use as apartments and Construct boarding house, Occupy per plans.</t>
  </si>
  <si>
    <t>6368799</t>
  </si>
  <si>
    <t>4036  8TH AVE NE</t>
  </si>
  <si>
    <t>6369962</t>
  </si>
  <si>
    <t>2351  FRANKLIN AVE E</t>
  </si>
  <si>
    <t>Construct apartment building with covered parking and occupy, per plan.</t>
  </si>
  <si>
    <t>GRACE</t>
  </si>
  <si>
    <t>KIM</t>
  </si>
  <si>
    <t>1720 12TH AVE SUITE 3</t>
  </si>
  <si>
    <t>6371217</t>
  </si>
  <si>
    <t xml:space="preserve">114  20TH AVE </t>
  </si>
  <si>
    <t xml:space="preserve">Construct west 3-unit townhouse, per plans.Establish use as townhouses and construct one 3-unit and one 4-unit townhouse structures.Reviews and processing for 2 A/Ps under 6388580)
</t>
  </si>
  <si>
    <t>JULIAN</t>
  </si>
  <si>
    <t>WEBER</t>
  </si>
  <si>
    <t>3715 S HUDSON ST, STE #105</t>
  </si>
  <si>
    <t>98118</t>
  </si>
  <si>
    <t>6375452</t>
  </si>
  <si>
    <t xml:space="preserve">1762 NW 59TH ST </t>
  </si>
  <si>
    <t>Construct apartment building and occupy per plan.</t>
  </si>
  <si>
    <t>MARY</t>
  </si>
  <si>
    <t>GREGERSEN</t>
  </si>
  <si>
    <t>8634B 3RD AVE. NW</t>
  </si>
  <si>
    <t>98117</t>
  </si>
  <si>
    <t>6378510</t>
  </si>
  <si>
    <t xml:space="preserve">204  PINE ST </t>
  </si>
  <si>
    <t>Shoring and excavation for future construction of a residential and retail building with below and above grade parking, per plan.</t>
  </si>
  <si>
    <t>6385053</t>
  </si>
  <si>
    <t xml:space="preserve">120  20TH AVE </t>
  </si>
  <si>
    <t xml:space="preserve">Establish use and and construct WEST 4 unit townhouse with attached garage, per plan (Establish use for And construct (2) 4 unit townhouses with attached garages, per plan - Processing for 2APs under
6385053)
</t>
  </si>
  <si>
    <t>6388580</t>
  </si>
  <si>
    <t xml:space="preserve">116  20TH AVE </t>
  </si>
  <si>
    <t xml:space="preserve">Construct west 3-unit townhouse, per plans.(Establish use as townhouses and construct one 3-unit and one 4-unit townhouse structures.Reviews and processing for 2 A/Ps under 6388580)
</t>
  </si>
  <si>
    <t>6398262</t>
  </si>
  <si>
    <t xml:space="preserve">1321  SENECA ST </t>
  </si>
  <si>
    <t>Shoring and excavation for future construction of a residential and live-work building with below grade parking, per plan.</t>
  </si>
  <si>
    <t>6404205</t>
  </si>
  <si>
    <t>4780  32ND AVE S</t>
  </si>
  <si>
    <t>Phased project: Construct a residential apartment building with below grade parking (Building 2), and occupy per plan. (Multi-tagged with projects 6360806, 6404206, 6404207, 6404208, &amp; 6404209. Document tracking under 6404243.)</t>
  </si>
  <si>
    <t>6404206</t>
  </si>
  <si>
    <t>4770  32ND AVE S</t>
  </si>
  <si>
    <t>Phased project: Construct a residential apartment building (Building 3), and occupy per plan. (Multi-tagged with projects 6360806, 6404205, 6404207, 6404208, &amp; 6404209. Document tracking under 6404243.)</t>
  </si>
  <si>
    <t>6404207</t>
  </si>
  <si>
    <t>4750  32ND AVE S</t>
  </si>
  <si>
    <t>Phased project: Construct a residential apartment building (Building 4), and occupy per plan. (Multi-tagged with projects 6360806, 6404205, 6404206, 6404208, &amp; 6404209. Document tracking under 6404243.)</t>
  </si>
  <si>
    <t>6404208</t>
  </si>
  <si>
    <t>4790  32ND AVE S</t>
  </si>
  <si>
    <t>Phased project: Construct a residential apartment building (Building 5), and occupy per plan. (Multi-tagged with projects 6360806, 6404205, 6404206, 6404207, &amp; 6404209. Document tracking under 6404243.)</t>
  </si>
  <si>
    <t>6404209</t>
  </si>
  <si>
    <t>4740  32ND AVE S</t>
  </si>
  <si>
    <t>Phased project: Construct a residential apartment building (Building 6), and occupy per plan. (Multi-tagged with projects 6360806, 6404205, 6404206, 6404207, &amp; 6404208. Document tracking under 6404243.)</t>
  </si>
  <si>
    <t>6404485</t>
  </si>
  <si>
    <t xml:space="preserve">3268 SW AVALON WAY </t>
  </si>
  <si>
    <t>Establish use as apartments and construct boarding house structure, occupy per plan.</t>
  </si>
  <si>
    <t>RANDALL</t>
  </si>
  <si>
    <t>SPAAN</t>
  </si>
  <si>
    <t>333 LAKESIDE AVE S</t>
  </si>
  <si>
    <t>6411576</t>
  </si>
  <si>
    <t xml:space="preserve">122  20TH AVE </t>
  </si>
  <si>
    <t xml:space="preserve">Establish use and and construct EAST 4 unit townhouse with attached garage, per plan (Establish use for And construct (2) 4 unit townhouses with attached garages, per plan - Processing for 2APs under
6385053)
</t>
  </si>
  <si>
    <t>6413380</t>
  </si>
  <si>
    <t xml:space="preserve">4101 SW OREGON ST </t>
  </si>
  <si>
    <t>Establish multi-family residential use and construct 4-unit rowhouse, per plans.</t>
  </si>
  <si>
    <t>NEIMAN</t>
  </si>
  <si>
    <t>1421 34TH AV STE #100</t>
  </si>
  <si>
    <t>MULTIFAMILY NEW</t>
  </si>
  <si>
    <t>SF/D</t>
  </si>
  <si>
    <t>6413686</t>
  </si>
  <si>
    <t xml:space="preserve">911 N 76TH ST </t>
  </si>
  <si>
    <t>Establish use as and construct one single family residence with attached garage, per plan.</t>
  </si>
  <si>
    <t>ALICIA</t>
  </si>
  <si>
    <t>ARSENE</t>
  </si>
  <si>
    <t>516 N 77TH ST</t>
  </si>
  <si>
    <t>6424351</t>
  </si>
  <si>
    <t>6579  34TH AVE NE</t>
  </si>
  <si>
    <t>Construction of a single family dwelling.</t>
  </si>
  <si>
    <t>ALEXANDER</t>
  </si>
  <si>
    <t>FRASER</t>
  </si>
  <si>
    <t>100 NE NORTHLAKE WAY, SUITE 200</t>
  </si>
  <si>
    <t>98105</t>
  </si>
  <si>
    <t>6372642</t>
  </si>
  <si>
    <t xml:space="preserve">2212 N 36TH ST </t>
  </si>
  <si>
    <t>Establish use as single family residence and construct one family dwelling with attazched garage per plan</t>
  </si>
  <si>
    <t>PETER</t>
  </si>
  <si>
    <t>SANDALL</t>
  </si>
  <si>
    <t>603 STEWART ST #711</t>
  </si>
  <si>
    <t>6393079</t>
  </si>
  <si>
    <t>6520  44TH AVE SW</t>
  </si>
  <si>
    <t>Establish use for and construct single family dwelling with ADU and attached garage</t>
  </si>
  <si>
    <t>LEO</t>
  </si>
  <si>
    <t>3400 HARBOR AVE SW, BOX 103</t>
  </si>
  <si>
    <t>98126</t>
  </si>
  <si>
    <t>6411176</t>
  </si>
  <si>
    <t>1400  OLYMPIC WAY W</t>
  </si>
  <si>
    <t>Establish use construct single family dwelling with attached garage per plan.</t>
  </si>
  <si>
    <t>PAUL</t>
  </si>
  <si>
    <t>PIERCE</t>
  </si>
  <si>
    <t>1916 23RD AVE S</t>
  </si>
  <si>
    <t>6411747</t>
  </si>
  <si>
    <t>1711  PALM AVE SW</t>
  </si>
  <si>
    <t>Construct single family residence with attached garage, per plan.</t>
  </si>
  <si>
    <t>DANIEL</t>
  </si>
  <si>
    <t>WELLER</t>
  </si>
  <si>
    <t>17713 15TH AVE NE STE 102</t>
  </si>
  <si>
    <t>98155</t>
  </si>
  <si>
    <t>6412217</t>
  </si>
  <si>
    <t>6717  ALONZO AVE NW</t>
  </si>
  <si>
    <t>Establish use as rowhouses and construct three-unit townhome with open garages,and occupy, per plan.</t>
  </si>
  <si>
    <t>DAVE</t>
  </si>
  <si>
    <t>BIDDLE</t>
  </si>
  <si>
    <t>2701 CALIFORNIA AVENUE SW, #208</t>
  </si>
  <si>
    <t>98116</t>
  </si>
  <si>
    <t>SINGLEFAMILY NEW</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</si>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</sst>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
  </numFmts>
  <fonts count="12" x14ac:knownFonts="1">
    <font>
      <sz val="11"/>
      <color theme="1"/>
      <name val="Calibri"/>
      <family val="2"/>
      <scheme val="minor"/>
    </font>
    <font>
      <sz val="11"/>
      <color theme="1"/>
      <name val="Calibri"/>
      <family val="2"/>
      <scheme val="minor"/>
    </font>
    <font>
      <b/>
      <sz val="10"/>
      <name val="Arial"/>
      <family val="2"/>
    </font>
    <font>
      <sz val="8"/>
      <color indexed="8"/>
      <name val="Arial"/>
      <family val="2"/>
    </font>
    <font>
      <b/>
      <sz val="10"/>
      <name val="MS Sans Serif"/>
      <family val="2"/>
    </font>
    <font>
      <sz val="8"/>
      <color rgb="FFFF0000"/>
      <name val="Arial"/>
      <family val="2"/>
    </font>
    <font>
      <sz val="10"/>
      <color rgb="FFFF0000"/>
      <name val="Arial"/>
      <family val="2"/>
    </font>
    <font>
      <b/>
      <sz val="8"/>
      <color rgb="FFFF0000"/>
      <name val="Arial"/>
      <family val="2"/>
    </font>
    <font>
      <b/>
      <sz val="10"/>
      <color rgb="FFFF0000"/>
      <name val="Arial"/>
      <family val="2"/>
    </font>
    <font>
      <b/>
      <sz val="10"/>
      <color indexed="8"/>
      <name val="Arial"/>
      <family val="2"/>
    </font>
    <font>
      <b/>
      <sz val="9"/>
      <color indexed="9"/>
      <name val="Arial"/>
      <family val="2"/>
    </font>
    <font>
      <sz val="9"/>
      <color theme="1"/>
      <name val="Calibri"/>
      <family val="2"/>
      <scheme val="minor"/>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1" xfId="0" applyFont="1" applyBorder="1"/>
    <xf numFmtId="0" fontId="2" fillId="0" borderId="2" xfId="0" applyFont="1" applyBorder="1"/>
    <xf numFmtId="0" fontId="0" fillId="0" borderId="2" xfId="0" applyBorder="1"/>
    <xf numFmtId="44" fontId="0" fillId="0" borderId="2" xfId="1" applyFont="1" applyBorder="1" applyAlignment="1"/>
    <xf numFmtId="0" fontId="2" fillId="0" borderId="4" xfId="0" applyFont="1" applyBorder="1"/>
    <xf numFmtId="0" fontId="2" fillId="0" borderId="0" xfId="0" applyFont="1" applyBorder="1"/>
    <xf numFmtId="0" fontId="0" fillId="0" borderId="0" xfId="0" applyBorder="1"/>
    <xf numFmtId="44" fontId="0" fillId="0" borderId="0" xfId="1" applyFont="1" applyBorder="1" applyAlignment="1"/>
    <xf numFmtId="0" fontId="0" fillId="0" borderId="0" xfId="0" applyFont="1" applyBorder="1"/>
    <xf numFmtId="0" fontId="2" fillId="0" borderId="4" xfId="0" applyFont="1" applyFill="1" applyBorder="1"/>
    <xf numFmtId="44" fontId="0" fillId="0" borderId="0" xfId="1" applyFont="1"/>
    <xf numFmtId="49" fontId="3" fillId="3" borderId="6" xfId="0" applyNumberFormat="1" applyFont="1" applyFill="1" applyBorder="1" applyAlignment="1">
      <alignment horizontal="left" vertical="top"/>
    </xf>
    <xf numFmtId="164" fontId="3" fillId="3" borderId="6" xfId="0" applyNumberFormat="1" applyFont="1" applyFill="1" applyBorder="1" applyAlignment="1">
      <alignment horizontal="right" vertical="top"/>
    </xf>
    <xf numFmtId="44" fontId="3" fillId="3" borderId="6" xfId="1" applyFont="1" applyFill="1" applyBorder="1" applyAlignment="1">
      <alignment horizontal="right" vertical="top"/>
    </xf>
    <xf numFmtId="0" fontId="0" fillId="0" borderId="0" xfId="0" applyAlignment="1"/>
    <xf numFmtId="0" fontId="4" fillId="0" borderId="0" xfId="0" applyNumberFormat="1" applyFont="1" applyAlignment="1"/>
    <xf numFmtId="0" fontId="2" fillId="0" borderId="0" xfId="0" applyFont="1"/>
    <xf numFmtId="164" fontId="2" fillId="0" borderId="0" xfId="0" applyNumberFormat="1" applyFont="1"/>
    <xf numFmtId="44" fontId="2" fillId="0" borderId="0" xfId="1" applyFont="1"/>
    <xf numFmtId="49" fontId="5" fillId="3" borderId="6" xfId="0" applyNumberFormat="1" applyFont="1" applyFill="1" applyBorder="1" applyAlignment="1">
      <alignment horizontal="left" vertical="top"/>
    </xf>
    <xf numFmtId="164" fontId="5" fillId="3" borderId="6" xfId="0" applyNumberFormat="1" applyFont="1" applyFill="1" applyBorder="1" applyAlignment="1">
      <alignment horizontal="right" vertical="top"/>
    </xf>
    <xf numFmtId="44" fontId="5" fillId="3" borderId="6" xfId="1" applyFont="1" applyFill="1" applyBorder="1" applyAlignment="1">
      <alignment horizontal="right" vertical="top"/>
    </xf>
    <xf numFmtId="0" fontId="6" fillId="0" borderId="0" xfId="0" applyFont="1" applyAlignment="1"/>
    <xf numFmtId="49" fontId="7" fillId="3" borderId="6" xfId="0" applyNumberFormat="1" applyFont="1" applyFill="1" applyBorder="1" applyAlignment="1">
      <alignment horizontal="left" vertical="top"/>
    </xf>
    <xf numFmtId="164" fontId="7" fillId="3" borderId="6" xfId="0" applyNumberFormat="1" applyFont="1" applyFill="1" applyBorder="1" applyAlignment="1">
      <alignment horizontal="right" vertical="top"/>
    </xf>
    <xf numFmtId="44" fontId="7" fillId="3" borderId="6" xfId="1" applyFont="1" applyFill="1" applyBorder="1" applyAlignment="1">
      <alignment horizontal="right" vertical="top"/>
    </xf>
    <xf numFmtId="0" fontId="8" fillId="0" borderId="0" xfId="0" applyFont="1" applyAlignment="1"/>
    <xf numFmtId="49" fontId="9" fillId="3" borderId="6" xfId="0" applyNumberFormat="1" applyFont="1" applyFill="1" applyBorder="1" applyAlignment="1">
      <alignment horizontal="left" vertical="center"/>
    </xf>
    <xf numFmtId="49" fontId="9" fillId="3" borderId="6" xfId="0" applyNumberFormat="1" applyFont="1" applyFill="1" applyBorder="1" applyAlignment="1">
      <alignment horizontal="right" vertical="center"/>
    </xf>
    <xf numFmtId="164" fontId="9" fillId="3" borderId="6" xfId="0" applyNumberFormat="1" applyFont="1" applyFill="1" applyBorder="1" applyAlignment="1">
      <alignment horizontal="right" vertical="center"/>
    </xf>
    <xf numFmtId="44" fontId="9" fillId="3" borderId="6" xfId="1" applyFont="1" applyFill="1" applyBorder="1" applyAlignment="1">
      <alignment horizontal="right" vertical="center"/>
    </xf>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49" fontId="3" fillId="3" borderId="6" xfId="0" applyNumberFormat="1" applyFont="1" applyFill="1" applyBorder="1" applyAlignment="1">
      <alignment horizontal="left" vertical="top" wrapText="1"/>
    </xf>
    <xf numFmtId="0" fontId="3" fillId="3" borderId="6" xfId="0" applyFont="1" applyFill="1" applyBorder="1" applyAlignment="1">
      <alignment horizontal="left" vertical="top" wrapText="1"/>
    </xf>
    <xf numFmtId="0" fontId="2" fillId="0" borderId="0" xfId="0" applyFont="1" applyAlignment="1">
      <alignment wrapText="1"/>
    </xf>
    <xf numFmtId="49" fontId="5" fillId="3" borderId="6" xfId="0" applyNumberFormat="1" applyFont="1" applyFill="1" applyBorder="1" applyAlignment="1">
      <alignment horizontal="left" vertical="top" wrapText="1"/>
    </xf>
    <xf numFmtId="49" fontId="7"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center" wrapText="1"/>
    </xf>
    <xf numFmtId="49" fontId="10" fillId="2" borderId="6" xfId="0" applyNumberFormat="1" applyFont="1" applyFill="1" applyBorder="1" applyAlignment="1">
      <alignment horizontal="left" vertical="top" wrapText="1"/>
    </xf>
    <xf numFmtId="44" fontId="10" fillId="2" borderId="6" xfId="1" applyFont="1" applyFill="1" applyBorder="1" applyAlignment="1">
      <alignment horizontal="left" vertical="top" wrapText="1"/>
    </xf>
    <xf numFmtId="0" fontId="11" fillId="0" borderId="0" xfId="0" applyFont="1"/>
    <xf numFmtId="0" fontId="2" fillId="0" borderId="0" xfId="0" applyNumberFormat="1"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tabSelected="1" workbookViewId="0"/>
  </sheetViews>
  <sheetFormatPr defaultRowHeight="15" x14ac:dyDescent="0.25"/>
  <cols>
    <col min="1" max="1" width="19.28515625" customWidth="1"/>
    <col min="2" max="2" width="9.42578125" bestFit="1" customWidth="1"/>
    <col min="3" max="3" width="9.85546875" bestFit="1" customWidth="1"/>
    <col min="4" max="4" width="13.28515625" bestFit="1" customWidth="1"/>
    <col min="5" max="5" width="17.5703125" bestFit="1" customWidth="1"/>
    <col min="6" max="6" width="9.42578125" bestFit="1" customWidth="1"/>
    <col min="7" max="7" width="16" customWidth="1"/>
    <col min="8" max="8" width="23.28515625" bestFit="1" customWidth="1"/>
    <col min="9" max="9" width="42.85546875" style="34" customWidth="1"/>
    <col min="10" max="10" width="8.42578125" bestFit="1" customWidth="1"/>
    <col min="11" max="11" width="6.140625" bestFit="1" customWidth="1"/>
    <col min="12" max="12" width="9.85546875" bestFit="1" customWidth="1"/>
    <col min="13" max="13" width="16.42578125" bestFit="1" customWidth="1"/>
    <col min="14" max="14" width="27.7109375" bestFit="1" customWidth="1"/>
    <col min="15" max="15" width="14.140625" bestFit="1" customWidth="1"/>
    <col min="16" max="16" width="11" bestFit="1" customWidth="1"/>
    <col min="17" max="17" width="7.140625" bestFit="1" customWidth="1"/>
  </cols>
  <sheetData>
    <row r="1" spans="1:17" x14ac:dyDescent="0.25">
      <c r="A1" s="1" t="s">
        <v>0</v>
      </c>
      <c r="B1" s="2"/>
      <c r="C1" s="3"/>
      <c r="D1" s="3"/>
      <c r="E1" s="3"/>
      <c r="F1" s="3"/>
      <c r="G1" s="4"/>
      <c r="H1" s="3"/>
      <c r="I1" s="32"/>
    </row>
    <row r="2" spans="1:17" x14ac:dyDescent="0.25">
      <c r="A2" s="5" t="s">
        <v>1</v>
      </c>
      <c r="B2" s="6"/>
      <c r="C2" s="7"/>
      <c r="D2" s="7"/>
      <c r="E2" s="7"/>
      <c r="F2" s="7"/>
      <c r="G2" s="8"/>
      <c r="H2" s="7"/>
      <c r="I2" s="33"/>
    </row>
    <row r="3" spans="1:17" x14ac:dyDescent="0.25">
      <c r="A3" s="5" t="s">
        <v>2</v>
      </c>
      <c r="B3" s="6"/>
      <c r="C3" s="7"/>
      <c r="D3" s="7"/>
      <c r="E3" s="7"/>
      <c r="F3" s="7"/>
      <c r="G3" s="8"/>
      <c r="H3" s="7"/>
      <c r="I3" s="33"/>
    </row>
    <row r="4" spans="1:17" x14ac:dyDescent="0.25">
      <c r="A4" s="5">
        <v>2014</v>
      </c>
      <c r="B4" s="9"/>
      <c r="C4" s="7"/>
      <c r="D4" s="7"/>
      <c r="E4" s="7"/>
      <c r="F4" s="7"/>
      <c r="G4" s="8"/>
      <c r="H4" s="7"/>
      <c r="I4" s="33"/>
    </row>
    <row r="5" spans="1:17" x14ac:dyDescent="0.25">
      <c r="A5" s="10" t="s">
        <v>3</v>
      </c>
      <c r="G5" s="11"/>
    </row>
    <row r="7" spans="1:17" s="43" customFormat="1" ht="48" x14ac:dyDescent="0.2">
      <c r="A7" s="41" t="s">
        <v>4</v>
      </c>
      <c r="B7" s="41" t="s">
        <v>5</v>
      </c>
      <c r="C7" s="41" t="s">
        <v>6</v>
      </c>
      <c r="D7" s="41" t="s">
        <v>7</v>
      </c>
      <c r="E7" s="41" t="s">
        <v>8</v>
      </c>
      <c r="F7" s="41" t="s">
        <v>9</v>
      </c>
      <c r="G7" s="42" t="s">
        <v>10</v>
      </c>
      <c r="H7" s="41" t="s">
        <v>11</v>
      </c>
      <c r="I7" s="41" t="s">
        <v>12</v>
      </c>
      <c r="J7" s="41" t="s">
        <v>13</v>
      </c>
      <c r="K7" s="41" t="s">
        <v>14</v>
      </c>
      <c r="L7" s="41" t="s">
        <v>15</v>
      </c>
      <c r="M7" s="41" t="s">
        <v>16</v>
      </c>
      <c r="N7" s="41" t="s">
        <v>17</v>
      </c>
      <c r="O7" s="41" t="s">
        <v>18</v>
      </c>
      <c r="P7" s="41" t="s">
        <v>19</v>
      </c>
      <c r="Q7" s="41" t="s">
        <v>20</v>
      </c>
    </row>
    <row r="8" spans="1:17" s="15" customFormat="1" ht="33.75" x14ac:dyDescent="0.25">
      <c r="A8" s="12" t="s">
        <v>21</v>
      </c>
      <c r="B8" s="12" t="s">
        <v>22</v>
      </c>
      <c r="C8" s="12" t="s">
        <v>23</v>
      </c>
      <c r="D8" s="12" t="s">
        <v>24</v>
      </c>
      <c r="E8" s="13">
        <v>1</v>
      </c>
      <c r="F8" s="12" t="s">
        <v>25</v>
      </c>
      <c r="G8" s="14">
        <v>2000000</v>
      </c>
      <c r="H8" s="12" t="s">
        <v>26</v>
      </c>
      <c r="I8" s="35" t="s">
        <v>27</v>
      </c>
      <c r="J8" s="13">
        <v>0</v>
      </c>
      <c r="K8" s="13">
        <v>0</v>
      </c>
      <c r="L8" s="12" t="s">
        <v>28</v>
      </c>
      <c r="M8" s="12" t="s">
        <v>29</v>
      </c>
      <c r="N8" s="12" t="s">
        <v>30</v>
      </c>
      <c r="O8" s="12" t="s">
        <v>31</v>
      </c>
      <c r="P8" s="12" t="s">
        <v>32</v>
      </c>
      <c r="Q8" s="12" t="s">
        <v>33</v>
      </c>
    </row>
    <row r="9" spans="1:17" s="15" customFormat="1" ht="22.5" x14ac:dyDescent="0.25">
      <c r="A9" s="12" t="s">
        <v>21</v>
      </c>
      <c r="B9" s="12" t="s">
        <v>22</v>
      </c>
      <c r="C9" s="12" t="s">
        <v>23</v>
      </c>
      <c r="D9" s="12" t="s">
        <v>24</v>
      </c>
      <c r="E9" s="13">
        <v>1</v>
      </c>
      <c r="F9" s="12" t="s">
        <v>34</v>
      </c>
      <c r="G9" s="14">
        <v>625057</v>
      </c>
      <c r="H9" s="12" t="s">
        <v>35</v>
      </c>
      <c r="I9" s="35" t="s">
        <v>36</v>
      </c>
      <c r="J9" s="13">
        <v>0</v>
      </c>
      <c r="K9" s="13">
        <v>0</v>
      </c>
      <c r="L9" s="12" t="s">
        <v>37</v>
      </c>
      <c r="M9" s="12" t="s">
        <v>38</v>
      </c>
      <c r="N9" s="12" t="s">
        <v>39</v>
      </c>
      <c r="O9" s="12" t="s">
        <v>31</v>
      </c>
      <c r="P9" s="12" t="s">
        <v>32</v>
      </c>
      <c r="Q9" s="12" t="s">
        <v>40</v>
      </c>
    </row>
    <row r="10" spans="1:17" s="15" customFormat="1" ht="22.5" x14ac:dyDescent="0.25">
      <c r="A10" s="12" t="s">
        <v>21</v>
      </c>
      <c r="B10" s="12" t="s">
        <v>22</v>
      </c>
      <c r="C10" s="12" t="s">
        <v>23</v>
      </c>
      <c r="D10" s="12" t="s">
        <v>24</v>
      </c>
      <c r="E10" s="13">
        <v>1</v>
      </c>
      <c r="F10" s="12" t="s">
        <v>41</v>
      </c>
      <c r="G10" s="14">
        <v>800000</v>
      </c>
      <c r="H10" s="12" t="s">
        <v>42</v>
      </c>
      <c r="I10" s="35" t="s">
        <v>43</v>
      </c>
      <c r="J10" s="13">
        <v>0</v>
      </c>
      <c r="K10" s="13">
        <v>0</v>
      </c>
      <c r="L10" s="12" t="s">
        <v>44</v>
      </c>
      <c r="M10" s="12" t="s">
        <v>45</v>
      </c>
      <c r="N10" s="12" t="s">
        <v>46</v>
      </c>
      <c r="O10" s="12" t="s">
        <v>31</v>
      </c>
      <c r="P10" s="12" t="s">
        <v>32</v>
      </c>
      <c r="Q10" s="12" t="s">
        <v>47</v>
      </c>
    </row>
    <row r="11" spans="1:17" s="15" customFormat="1" ht="33.75" x14ac:dyDescent="0.25">
      <c r="A11" s="12" t="s">
        <v>21</v>
      </c>
      <c r="B11" s="12" t="s">
        <v>22</v>
      </c>
      <c r="C11" s="12" t="s">
        <v>23</v>
      </c>
      <c r="D11" s="12" t="s">
        <v>24</v>
      </c>
      <c r="E11" s="13">
        <v>1</v>
      </c>
      <c r="F11" s="12" t="s">
        <v>48</v>
      </c>
      <c r="G11" s="14">
        <v>800000</v>
      </c>
      <c r="H11" s="12" t="s">
        <v>49</v>
      </c>
      <c r="I11" s="35" t="s">
        <v>50</v>
      </c>
      <c r="J11" s="13">
        <v>0</v>
      </c>
      <c r="K11" s="13">
        <v>0</v>
      </c>
      <c r="L11" s="12" t="s">
        <v>51</v>
      </c>
      <c r="M11" s="12" t="s">
        <v>52</v>
      </c>
      <c r="N11" s="12" t="s">
        <v>53</v>
      </c>
      <c r="O11" s="12" t="s">
        <v>31</v>
      </c>
      <c r="P11" s="12" t="s">
        <v>32</v>
      </c>
      <c r="Q11" s="12" t="s">
        <v>54</v>
      </c>
    </row>
    <row r="12" spans="1:17" s="15" customFormat="1" ht="22.5" x14ac:dyDescent="0.25">
      <c r="A12" s="12" t="s">
        <v>21</v>
      </c>
      <c r="B12" s="12" t="s">
        <v>22</v>
      </c>
      <c r="C12" s="12" t="s">
        <v>23</v>
      </c>
      <c r="D12" s="12" t="s">
        <v>24</v>
      </c>
      <c r="E12" s="13">
        <v>1</v>
      </c>
      <c r="F12" s="12" t="s">
        <v>55</v>
      </c>
      <c r="G12" s="14">
        <v>900000</v>
      </c>
      <c r="H12" s="12" t="s">
        <v>56</v>
      </c>
      <c r="I12" s="35" t="s">
        <v>57</v>
      </c>
      <c r="J12" s="13">
        <v>0</v>
      </c>
      <c r="K12" s="13">
        <v>0</v>
      </c>
      <c r="L12" s="12" t="s">
        <v>58</v>
      </c>
      <c r="M12" s="12" t="s">
        <v>59</v>
      </c>
      <c r="N12" s="12" t="s">
        <v>60</v>
      </c>
      <c r="O12" s="12" t="s">
        <v>31</v>
      </c>
      <c r="P12" s="12" t="s">
        <v>32</v>
      </c>
      <c r="Q12" s="12" t="s">
        <v>54</v>
      </c>
    </row>
    <row r="13" spans="1:17" s="15" customFormat="1" ht="33.75" x14ac:dyDescent="0.25">
      <c r="A13" s="12" t="s">
        <v>21</v>
      </c>
      <c r="B13" s="12" t="s">
        <v>22</v>
      </c>
      <c r="C13" s="12" t="s">
        <v>23</v>
      </c>
      <c r="D13" s="12" t="s">
        <v>24</v>
      </c>
      <c r="E13" s="13">
        <v>1</v>
      </c>
      <c r="F13" s="12" t="s">
        <v>61</v>
      </c>
      <c r="G13" s="14">
        <v>1113984</v>
      </c>
      <c r="H13" s="12" t="s">
        <v>62</v>
      </c>
      <c r="I13" s="35" t="s">
        <v>63</v>
      </c>
      <c r="J13" s="13">
        <v>0</v>
      </c>
      <c r="K13" s="13">
        <v>0</v>
      </c>
      <c r="L13" s="12" t="s">
        <v>58</v>
      </c>
      <c r="M13" s="12" t="s">
        <v>59</v>
      </c>
      <c r="N13" s="12" t="s">
        <v>60</v>
      </c>
      <c r="O13" s="12" t="s">
        <v>31</v>
      </c>
      <c r="P13" s="12" t="s">
        <v>32</v>
      </c>
      <c r="Q13" s="12" t="s">
        <v>54</v>
      </c>
    </row>
    <row r="14" spans="1:17" s="15" customFormat="1" ht="45" x14ac:dyDescent="0.25">
      <c r="A14" s="12" t="s">
        <v>21</v>
      </c>
      <c r="B14" s="12" t="s">
        <v>22</v>
      </c>
      <c r="C14" s="12" t="s">
        <v>23</v>
      </c>
      <c r="D14" s="12" t="s">
        <v>24</v>
      </c>
      <c r="E14" s="13">
        <v>1</v>
      </c>
      <c r="F14" s="12" t="s">
        <v>64</v>
      </c>
      <c r="G14" s="14">
        <v>1500000</v>
      </c>
      <c r="H14" s="12" t="s">
        <v>65</v>
      </c>
      <c r="I14" s="35" t="s">
        <v>66</v>
      </c>
      <c r="J14" s="13">
        <v>0</v>
      </c>
      <c r="K14" s="13">
        <v>0</v>
      </c>
      <c r="L14" s="12" t="s">
        <v>58</v>
      </c>
      <c r="M14" s="12" t="s">
        <v>59</v>
      </c>
      <c r="N14" s="12" t="s">
        <v>60</v>
      </c>
      <c r="O14" s="12" t="s">
        <v>31</v>
      </c>
      <c r="P14" s="12" t="s">
        <v>32</v>
      </c>
      <c r="Q14" s="12" t="s">
        <v>54</v>
      </c>
    </row>
    <row r="15" spans="1:17" s="15" customFormat="1" ht="22.5" x14ac:dyDescent="0.25">
      <c r="A15" s="12" t="s">
        <v>21</v>
      </c>
      <c r="B15" s="12" t="s">
        <v>22</v>
      </c>
      <c r="C15" s="12" t="s">
        <v>23</v>
      </c>
      <c r="D15" s="12" t="s">
        <v>24</v>
      </c>
      <c r="E15" s="13">
        <v>1</v>
      </c>
      <c r="F15" s="12" t="s">
        <v>67</v>
      </c>
      <c r="G15" s="14">
        <v>1900000</v>
      </c>
      <c r="H15" s="12" t="s">
        <v>68</v>
      </c>
      <c r="I15" s="35" t="s">
        <v>69</v>
      </c>
      <c r="J15" s="13">
        <v>0</v>
      </c>
      <c r="K15" s="13">
        <v>0</v>
      </c>
      <c r="L15" s="12" t="s">
        <v>70</v>
      </c>
      <c r="M15" s="12" t="s">
        <v>71</v>
      </c>
      <c r="N15" s="12" t="s">
        <v>72</v>
      </c>
      <c r="O15" s="12" t="s">
        <v>31</v>
      </c>
      <c r="P15" s="12" t="s">
        <v>32</v>
      </c>
      <c r="Q15" s="12" t="s">
        <v>73</v>
      </c>
    </row>
    <row r="16" spans="1:17" s="15" customFormat="1" ht="22.5" x14ac:dyDescent="0.25">
      <c r="A16" s="12" t="s">
        <v>21</v>
      </c>
      <c r="B16" s="12" t="s">
        <v>22</v>
      </c>
      <c r="C16" s="12" t="s">
        <v>23</v>
      </c>
      <c r="D16" s="12" t="s">
        <v>24</v>
      </c>
      <c r="E16" s="13">
        <v>1</v>
      </c>
      <c r="F16" s="12" t="s">
        <v>74</v>
      </c>
      <c r="G16" s="14">
        <v>550000</v>
      </c>
      <c r="H16" s="12" t="s">
        <v>75</v>
      </c>
      <c r="I16" s="35" t="s">
        <v>76</v>
      </c>
      <c r="J16" s="13">
        <v>0</v>
      </c>
      <c r="K16" s="13">
        <v>0</v>
      </c>
      <c r="L16" s="12" t="s">
        <v>77</v>
      </c>
      <c r="M16" s="12" t="s">
        <v>78</v>
      </c>
      <c r="N16" s="12" t="s">
        <v>79</v>
      </c>
      <c r="O16" s="12" t="s">
        <v>31</v>
      </c>
      <c r="P16" s="12" t="s">
        <v>32</v>
      </c>
      <c r="Q16" s="12" t="s">
        <v>80</v>
      </c>
    </row>
    <row r="17" spans="1:17" s="15" customFormat="1" ht="33.75" x14ac:dyDescent="0.25">
      <c r="A17" s="12" t="s">
        <v>21</v>
      </c>
      <c r="B17" s="12" t="s">
        <v>22</v>
      </c>
      <c r="C17" s="12" t="s">
        <v>23</v>
      </c>
      <c r="D17" s="12" t="s">
        <v>24</v>
      </c>
      <c r="E17" s="13">
        <v>1</v>
      </c>
      <c r="F17" s="12" t="s">
        <v>81</v>
      </c>
      <c r="G17" s="14">
        <v>1500000</v>
      </c>
      <c r="H17" s="12" t="s">
        <v>82</v>
      </c>
      <c r="I17" s="35" t="s">
        <v>83</v>
      </c>
      <c r="J17" s="13">
        <v>0</v>
      </c>
      <c r="K17" s="13">
        <v>0</v>
      </c>
      <c r="L17" s="12" t="s">
        <v>84</v>
      </c>
      <c r="M17" s="12" t="s">
        <v>85</v>
      </c>
      <c r="N17" s="12" t="s">
        <v>86</v>
      </c>
      <c r="O17" s="12" t="s">
        <v>31</v>
      </c>
      <c r="P17" s="12" t="s">
        <v>32</v>
      </c>
      <c r="Q17" s="12" t="s">
        <v>80</v>
      </c>
    </row>
    <row r="18" spans="1:17" s="15" customFormat="1" ht="22.5" x14ac:dyDescent="0.25">
      <c r="A18" s="12" t="s">
        <v>21</v>
      </c>
      <c r="B18" s="12" t="s">
        <v>22</v>
      </c>
      <c r="C18" s="12" t="s">
        <v>23</v>
      </c>
      <c r="D18" s="12" t="s">
        <v>24</v>
      </c>
      <c r="E18" s="13">
        <v>1</v>
      </c>
      <c r="F18" s="12" t="s">
        <v>87</v>
      </c>
      <c r="G18" s="14">
        <v>575000</v>
      </c>
      <c r="H18" s="12" t="s">
        <v>88</v>
      </c>
      <c r="I18" s="35" t="s">
        <v>89</v>
      </c>
      <c r="J18" s="13">
        <v>0</v>
      </c>
      <c r="K18" s="13">
        <v>0</v>
      </c>
      <c r="L18" s="12" t="s">
        <v>90</v>
      </c>
      <c r="M18" s="12" t="s">
        <v>91</v>
      </c>
      <c r="N18" s="12" t="s">
        <v>92</v>
      </c>
      <c r="O18" s="12" t="s">
        <v>93</v>
      </c>
      <c r="P18" s="12" t="s">
        <v>32</v>
      </c>
      <c r="Q18" s="12" t="s">
        <v>94</v>
      </c>
    </row>
    <row r="19" spans="1:17" s="15" customFormat="1" ht="22.5" x14ac:dyDescent="0.25">
      <c r="A19" s="12" t="s">
        <v>21</v>
      </c>
      <c r="B19" s="12" t="s">
        <v>95</v>
      </c>
      <c r="C19" s="12" t="s">
        <v>23</v>
      </c>
      <c r="D19" s="12" t="s">
        <v>24</v>
      </c>
      <c r="E19" s="13">
        <v>1</v>
      </c>
      <c r="F19" s="12" t="s">
        <v>96</v>
      </c>
      <c r="G19" s="14">
        <v>700000</v>
      </c>
      <c r="H19" s="12" t="s">
        <v>97</v>
      </c>
      <c r="I19" s="35" t="s">
        <v>98</v>
      </c>
      <c r="J19" s="13">
        <v>0</v>
      </c>
      <c r="K19" s="13">
        <v>0</v>
      </c>
      <c r="L19" s="12" t="s">
        <v>99</v>
      </c>
      <c r="M19" s="12" t="s">
        <v>100</v>
      </c>
      <c r="N19" s="12" t="s">
        <v>101</v>
      </c>
      <c r="O19" s="12" t="s">
        <v>93</v>
      </c>
      <c r="P19" s="12" t="s">
        <v>32</v>
      </c>
      <c r="Q19" s="12" t="s">
        <v>102</v>
      </c>
    </row>
    <row r="20" spans="1:17" s="15" customFormat="1" ht="56.25" x14ac:dyDescent="0.25">
      <c r="A20" s="12" t="s">
        <v>21</v>
      </c>
      <c r="B20" s="12" t="s">
        <v>95</v>
      </c>
      <c r="C20" s="12" t="s">
        <v>23</v>
      </c>
      <c r="D20" s="12" t="s">
        <v>24</v>
      </c>
      <c r="E20" s="13">
        <v>1</v>
      </c>
      <c r="F20" s="12" t="s">
        <v>103</v>
      </c>
      <c r="G20" s="14">
        <v>625000</v>
      </c>
      <c r="H20" s="12" t="s">
        <v>104</v>
      </c>
      <c r="I20" s="35" t="s">
        <v>105</v>
      </c>
      <c r="J20" s="13">
        <v>0</v>
      </c>
      <c r="K20" s="13">
        <v>0</v>
      </c>
      <c r="L20" s="12" t="s">
        <v>106</v>
      </c>
      <c r="M20" s="12" t="s">
        <v>107</v>
      </c>
      <c r="N20" s="12" t="s">
        <v>108</v>
      </c>
      <c r="O20" s="12" t="s">
        <v>109</v>
      </c>
      <c r="P20" s="12" t="s">
        <v>32</v>
      </c>
      <c r="Q20" s="12" t="s">
        <v>110</v>
      </c>
    </row>
    <row r="21" spans="1:17" s="15" customFormat="1" ht="22.5" x14ac:dyDescent="0.25">
      <c r="A21" s="12" t="s">
        <v>21</v>
      </c>
      <c r="B21" s="12" t="s">
        <v>95</v>
      </c>
      <c r="C21" s="12" t="s">
        <v>23</v>
      </c>
      <c r="D21" s="12" t="s">
        <v>24</v>
      </c>
      <c r="E21" s="13">
        <v>1</v>
      </c>
      <c r="F21" s="12" t="s">
        <v>111</v>
      </c>
      <c r="G21" s="14">
        <v>2000000</v>
      </c>
      <c r="H21" s="12" t="s">
        <v>112</v>
      </c>
      <c r="I21" s="35" t="s">
        <v>113</v>
      </c>
      <c r="J21" s="13">
        <v>0</v>
      </c>
      <c r="K21" s="13">
        <v>0</v>
      </c>
      <c r="L21" s="12" t="s">
        <v>114</v>
      </c>
      <c r="M21" s="12" t="s">
        <v>115</v>
      </c>
      <c r="N21" s="12" t="s">
        <v>116</v>
      </c>
      <c r="O21" s="12" t="s">
        <v>31</v>
      </c>
      <c r="P21" s="12" t="s">
        <v>32</v>
      </c>
      <c r="Q21" s="12" t="s">
        <v>40</v>
      </c>
    </row>
    <row r="22" spans="1:17" s="15" customFormat="1" ht="22.5" x14ac:dyDescent="0.25">
      <c r="A22" s="12" t="s">
        <v>21</v>
      </c>
      <c r="B22" s="12" t="s">
        <v>95</v>
      </c>
      <c r="C22" s="12" t="s">
        <v>23</v>
      </c>
      <c r="D22" s="12" t="s">
        <v>24</v>
      </c>
      <c r="E22" s="13">
        <v>1</v>
      </c>
      <c r="F22" s="12" t="s">
        <v>117</v>
      </c>
      <c r="G22" s="14">
        <v>1683000</v>
      </c>
      <c r="H22" s="12" t="s">
        <v>118</v>
      </c>
      <c r="I22" s="35" t="s">
        <v>119</v>
      </c>
      <c r="J22" s="13">
        <v>0</v>
      </c>
      <c r="K22" s="13">
        <v>0</v>
      </c>
      <c r="L22" s="12" t="s">
        <v>120</v>
      </c>
      <c r="M22" s="12" t="s">
        <v>121</v>
      </c>
      <c r="N22" s="12" t="s">
        <v>122</v>
      </c>
      <c r="O22" s="12" t="s">
        <v>31</v>
      </c>
      <c r="P22" s="12" t="s">
        <v>32</v>
      </c>
      <c r="Q22" s="12" t="s">
        <v>54</v>
      </c>
    </row>
    <row r="23" spans="1:17" s="15" customFormat="1" ht="22.5" x14ac:dyDescent="0.25">
      <c r="A23" s="12" t="s">
        <v>21</v>
      </c>
      <c r="B23" s="12" t="s">
        <v>95</v>
      </c>
      <c r="C23" s="12" t="s">
        <v>23</v>
      </c>
      <c r="D23" s="12" t="s">
        <v>24</v>
      </c>
      <c r="E23" s="13">
        <v>1</v>
      </c>
      <c r="F23" s="12" t="s">
        <v>123</v>
      </c>
      <c r="G23" s="14">
        <v>5000000</v>
      </c>
      <c r="H23" s="12" t="s">
        <v>124</v>
      </c>
      <c r="I23" s="35" t="s">
        <v>125</v>
      </c>
      <c r="J23" s="13">
        <v>0</v>
      </c>
      <c r="K23" s="13">
        <v>0</v>
      </c>
      <c r="L23" s="12" t="s">
        <v>58</v>
      </c>
      <c r="M23" s="12" t="s">
        <v>59</v>
      </c>
      <c r="N23" s="12" t="s">
        <v>60</v>
      </c>
      <c r="O23" s="12" t="s">
        <v>31</v>
      </c>
      <c r="P23" s="12" t="s">
        <v>32</v>
      </c>
      <c r="Q23" s="12" t="s">
        <v>54</v>
      </c>
    </row>
    <row r="24" spans="1:17" s="15" customFormat="1" ht="22.5" x14ac:dyDescent="0.25">
      <c r="A24" s="12" t="s">
        <v>21</v>
      </c>
      <c r="B24" s="12" t="s">
        <v>95</v>
      </c>
      <c r="C24" s="12" t="s">
        <v>23</v>
      </c>
      <c r="D24" s="12" t="s">
        <v>24</v>
      </c>
      <c r="E24" s="13">
        <v>1</v>
      </c>
      <c r="F24" s="12" t="s">
        <v>126</v>
      </c>
      <c r="G24" s="14">
        <v>1000000</v>
      </c>
      <c r="H24" s="12" t="s">
        <v>127</v>
      </c>
      <c r="I24" s="35" t="s">
        <v>128</v>
      </c>
      <c r="J24" s="13">
        <v>0</v>
      </c>
      <c r="K24" s="13">
        <v>0</v>
      </c>
      <c r="L24" s="12" t="s">
        <v>129</v>
      </c>
      <c r="M24" s="12" t="s">
        <v>130</v>
      </c>
      <c r="N24" s="12" t="s">
        <v>131</v>
      </c>
      <c r="O24" s="12" t="s">
        <v>132</v>
      </c>
      <c r="P24" s="12" t="s">
        <v>32</v>
      </c>
      <c r="Q24" s="12" t="s">
        <v>133</v>
      </c>
    </row>
    <row r="25" spans="1:17" s="15" customFormat="1" ht="22.5" x14ac:dyDescent="0.25">
      <c r="A25" s="12" t="s">
        <v>21</v>
      </c>
      <c r="B25" s="12" t="s">
        <v>95</v>
      </c>
      <c r="C25" s="12" t="s">
        <v>23</v>
      </c>
      <c r="D25" s="12" t="s">
        <v>24</v>
      </c>
      <c r="E25" s="13">
        <v>1</v>
      </c>
      <c r="F25" s="12" t="s">
        <v>134</v>
      </c>
      <c r="G25" s="14">
        <v>1100000</v>
      </c>
      <c r="H25" s="12" t="s">
        <v>135</v>
      </c>
      <c r="I25" s="35" t="s">
        <v>136</v>
      </c>
      <c r="J25" s="13">
        <v>0</v>
      </c>
      <c r="K25" s="13">
        <v>0</v>
      </c>
      <c r="L25" s="12" t="s">
        <v>137</v>
      </c>
      <c r="M25" s="12" t="s">
        <v>138</v>
      </c>
      <c r="N25" s="12" t="s">
        <v>139</v>
      </c>
      <c r="O25" s="12" t="s">
        <v>31</v>
      </c>
      <c r="P25" s="12" t="s">
        <v>32</v>
      </c>
      <c r="Q25" s="12" t="s">
        <v>140</v>
      </c>
    </row>
    <row r="26" spans="1:17" s="15" customFormat="1" ht="22.5" x14ac:dyDescent="0.25">
      <c r="A26" s="12" t="s">
        <v>21</v>
      </c>
      <c r="B26" s="12" t="s">
        <v>95</v>
      </c>
      <c r="C26" s="12" t="s">
        <v>141</v>
      </c>
      <c r="D26" s="12" t="s">
        <v>24</v>
      </c>
      <c r="E26" s="13">
        <v>1</v>
      </c>
      <c r="F26" s="12" t="s">
        <v>142</v>
      </c>
      <c r="G26" s="14">
        <v>5400000</v>
      </c>
      <c r="H26" s="12" t="s">
        <v>143</v>
      </c>
      <c r="I26" s="35" t="s">
        <v>144</v>
      </c>
      <c r="J26" s="13">
        <v>0</v>
      </c>
      <c r="K26" s="13">
        <v>0</v>
      </c>
      <c r="L26" s="12" t="s">
        <v>145</v>
      </c>
      <c r="M26" s="12" t="s">
        <v>146</v>
      </c>
      <c r="N26" s="12" t="s">
        <v>147</v>
      </c>
      <c r="O26" s="12" t="s">
        <v>31</v>
      </c>
      <c r="P26" s="12" t="s">
        <v>32</v>
      </c>
      <c r="Q26" s="12" t="s">
        <v>47</v>
      </c>
    </row>
    <row r="27" spans="1:17" s="15" customFormat="1" ht="33.75" x14ac:dyDescent="0.25">
      <c r="A27" s="12" t="s">
        <v>21</v>
      </c>
      <c r="B27" s="12" t="s">
        <v>148</v>
      </c>
      <c r="C27" s="12" t="s">
        <v>149</v>
      </c>
      <c r="D27" s="12" t="s">
        <v>24</v>
      </c>
      <c r="E27" s="13">
        <v>1</v>
      </c>
      <c r="F27" s="12" t="s">
        <v>150</v>
      </c>
      <c r="G27" s="14">
        <v>4296828</v>
      </c>
      <c r="H27" s="12" t="s">
        <v>151</v>
      </c>
      <c r="I27" s="35" t="s">
        <v>152</v>
      </c>
      <c r="J27" s="13" t="s">
        <v>153</v>
      </c>
      <c r="K27" s="13" t="s">
        <v>153</v>
      </c>
      <c r="L27" s="12" t="s">
        <v>154</v>
      </c>
      <c r="M27" s="12" t="s">
        <v>155</v>
      </c>
      <c r="N27" s="12" t="s">
        <v>156</v>
      </c>
      <c r="O27" s="12" t="s">
        <v>31</v>
      </c>
      <c r="P27" s="12" t="s">
        <v>32</v>
      </c>
      <c r="Q27" s="12" t="s">
        <v>80</v>
      </c>
    </row>
    <row r="28" spans="1:17" s="15" customFormat="1" ht="33.75" x14ac:dyDescent="0.25">
      <c r="A28" s="12" t="s">
        <v>21</v>
      </c>
      <c r="B28" s="12" t="s">
        <v>22</v>
      </c>
      <c r="C28" s="12" t="s">
        <v>149</v>
      </c>
      <c r="D28" s="12" t="s">
        <v>24</v>
      </c>
      <c r="E28" s="13">
        <v>1</v>
      </c>
      <c r="F28" s="12" t="s">
        <v>157</v>
      </c>
      <c r="G28" s="14">
        <v>539725</v>
      </c>
      <c r="H28" s="12" t="s">
        <v>158</v>
      </c>
      <c r="I28" s="35" t="s">
        <v>159</v>
      </c>
      <c r="J28" s="13">
        <v>0</v>
      </c>
      <c r="K28" s="13">
        <v>0</v>
      </c>
      <c r="L28" s="12" t="s">
        <v>160</v>
      </c>
      <c r="M28" s="12" t="s">
        <v>161</v>
      </c>
      <c r="N28" s="12" t="s">
        <v>162</v>
      </c>
      <c r="O28" s="12" t="s">
        <v>163</v>
      </c>
      <c r="P28" s="12" t="s">
        <v>32</v>
      </c>
      <c r="Q28" s="12" t="s">
        <v>164</v>
      </c>
    </row>
    <row r="29" spans="1:17" s="15" customFormat="1" ht="22.5" x14ac:dyDescent="0.25">
      <c r="A29" s="12" t="s">
        <v>21</v>
      </c>
      <c r="B29" s="12" t="s">
        <v>95</v>
      </c>
      <c r="C29" s="12" t="s">
        <v>149</v>
      </c>
      <c r="D29" s="12" t="s">
        <v>24</v>
      </c>
      <c r="E29" s="13">
        <v>1</v>
      </c>
      <c r="F29" s="12" t="s">
        <v>165</v>
      </c>
      <c r="G29" s="14">
        <v>3873000</v>
      </c>
      <c r="H29" s="12" t="s">
        <v>166</v>
      </c>
      <c r="I29" s="35" t="s">
        <v>167</v>
      </c>
      <c r="J29" s="13">
        <v>0</v>
      </c>
      <c r="K29" s="13">
        <v>0</v>
      </c>
      <c r="L29" s="12" t="s">
        <v>168</v>
      </c>
      <c r="M29" s="12" t="s">
        <v>169</v>
      </c>
      <c r="N29" s="12" t="s">
        <v>170</v>
      </c>
      <c r="O29" s="12" t="s">
        <v>31</v>
      </c>
      <c r="P29" s="12" t="s">
        <v>32</v>
      </c>
      <c r="Q29" s="12" t="s">
        <v>40</v>
      </c>
    </row>
    <row r="30" spans="1:17" s="15" customFormat="1" ht="56.25" x14ac:dyDescent="0.25">
      <c r="A30" s="12" t="s">
        <v>21</v>
      </c>
      <c r="B30" s="12" t="s">
        <v>95</v>
      </c>
      <c r="C30" s="12" t="s">
        <v>149</v>
      </c>
      <c r="D30" s="12" t="s">
        <v>24</v>
      </c>
      <c r="E30" s="13">
        <v>1</v>
      </c>
      <c r="F30" s="12" t="s">
        <v>171</v>
      </c>
      <c r="G30" s="14">
        <v>46897000</v>
      </c>
      <c r="H30" s="12" t="s">
        <v>172</v>
      </c>
      <c r="I30" s="36" t="s">
        <v>173</v>
      </c>
      <c r="J30" s="13">
        <v>0</v>
      </c>
      <c r="K30" s="13">
        <v>0</v>
      </c>
      <c r="L30" s="12" t="s">
        <v>160</v>
      </c>
      <c r="M30" s="12" t="s">
        <v>161</v>
      </c>
      <c r="N30" s="12" t="s">
        <v>162</v>
      </c>
      <c r="O30" s="12" t="s">
        <v>163</v>
      </c>
      <c r="P30" s="12" t="s">
        <v>32</v>
      </c>
      <c r="Q30" s="12" t="s">
        <v>164</v>
      </c>
    </row>
    <row r="31" spans="1:17" s="15" customFormat="1" ht="33.75" x14ac:dyDescent="0.25">
      <c r="A31" s="12" t="s">
        <v>21</v>
      </c>
      <c r="B31" s="12" t="s">
        <v>95</v>
      </c>
      <c r="C31" s="12" t="s">
        <v>149</v>
      </c>
      <c r="D31" s="12" t="s">
        <v>24</v>
      </c>
      <c r="E31" s="13">
        <v>1</v>
      </c>
      <c r="F31" s="12" t="s">
        <v>174</v>
      </c>
      <c r="G31" s="14">
        <v>600000</v>
      </c>
      <c r="H31" s="12" t="s">
        <v>175</v>
      </c>
      <c r="I31" s="35" t="s">
        <v>176</v>
      </c>
      <c r="J31" s="13">
        <v>0</v>
      </c>
      <c r="K31" s="13">
        <v>0</v>
      </c>
      <c r="L31" s="12" t="s">
        <v>177</v>
      </c>
      <c r="M31" s="12" t="s">
        <v>178</v>
      </c>
      <c r="N31" s="12" t="s">
        <v>179</v>
      </c>
      <c r="O31" s="12" t="s">
        <v>31</v>
      </c>
      <c r="P31" s="12" t="s">
        <v>32</v>
      </c>
      <c r="Q31" s="12" t="s">
        <v>47</v>
      </c>
    </row>
    <row r="32" spans="1:17" s="15" customFormat="1" ht="33.75" x14ac:dyDescent="0.25">
      <c r="A32" s="12" t="s">
        <v>21</v>
      </c>
      <c r="B32" s="12" t="s">
        <v>95</v>
      </c>
      <c r="C32" s="12" t="s">
        <v>149</v>
      </c>
      <c r="D32" s="12" t="s">
        <v>24</v>
      </c>
      <c r="E32" s="13">
        <v>1</v>
      </c>
      <c r="F32" s="12" t="s">
        <v>180</v>
      </c>
      <c r="G32" s="14">
        <v>1200000</v>
      </c>
      <c r="H32" s="12" t="s">
        <v>181</v>
      </c>
      <c r="I32" s="35" t="s">
        <v>182</v>
      </c>
      <c r="J32" s="13">
        <v>0</v>
      </c>
      <c r="K32" s="13">
        <v>0</v>
      </c>
      <c r="L32" s="12" t="s">
        <v>183</v>
      </c>
      <c r="M32" s="12" t="s">
        <v>184</v>
      </c>
      <c r="N32" s="12" t="s">
        <v>185</v>
      </c>
      <c r="O32" s="12" t="s">
        <v>186</v>
      </c>
      <c r="P32" s="12" t="s">
        <v>32</v>
      </c>
      <c r="Q32" s="12" t="s">
        <v>187</v>
      </c>
    </row>
    <row r="33" spans="1:17" s="17" customFormat="1" ht="12.75" x14ac:dyDescent="0.2">
      <c r="A33" s="44" t="s">
        <v>188</v>
      </c>
      <c r="E33" s="18">
        <f>SUM(E8:E32)</f>
        <v>25</v>
      </c>
      <c r="G33" s="19">
        <f>SUM(G8:G32)</f>
        <v>87178594</v>
      </c>
      <c r="I33" s="37"/>
      <c r="J33" s="18">
        <f t="shared" ref="J33:K33" si="0">SUM(J8:J32)</f>
        <v>0</v>
      </c>
      <c r="K33" s="18">
        <f t="shared" si="0"/>
        <v>0</v>
      </c>
    </row>
    <row r="34" spans="1:17" s="15" customFormat="1" ht="33.75" x14ac:dyDescent="0.25">
      <c r="A34" s="12" t="s">
        <v>21</v>
      </c>
      <c r="B34" s="12" t="s">
        <v>22</v>
      </c>
      <c r="C34" s="12" t="s">
        <v>189</v>
      </c>
      <c r="D34" s="12" t="s">
        <v>24</v>
      </c>
      <c r="E34" s="13">
        <v>1</v>
      </c>
      <c r="F34" s="12" t="s">
        <v>190</v>
      </c>
      <c r="G34" s="14">
        <v>1000000</v>
      </c>
      <c r="H34" s="12" t="s">
        <v>191</v>
      </c>
      <c r="I34" s="35" t="s">
        <v>192</v>
      </c>
      <c r="J34" s="13">
        <v>0</v>
      </c>
      <c r="K34" s="13">
        <v>0</v>
      </c>
      <c r="L34" s="12" t="s">
        <v>193</v>
      </c>
      <c r="M34" s="12" t="s">
        <v>194</v>
      </c>
      <c r="N34" s="12" t="s">
        <v>195</v>
      </c>
      <c r="O34" s="12" t="s">
        <v>31</v>
      </c>
      <c r="P34" s="12" t="s">
        <v>32</v>
      </c>
      <c r="Q34" s="12" t="s">
        <v>196</v>
      </c>
    </row>
    <row r="35" spans="1:17" s="15" customFormat="1" ht="22.5" x14ac:dyDescent="0.25">
      <c r="A35" s="12" t="s">
        <v>21</v>
      </c>
      <c r="B35" s="12" t="s">
        <v>22</v>
      </c>
      <c r="C35" s="12" t="s">
        <v>189</v>
      </c>
      <c r="D35" s="12" t="s">
        <v>24</v>
      </c>
      <c r="E35" s="13">
        <v>1</v>
      </c>
      <c r="F35" s="12" t="s">
        <v>197</v>
      </c>
      <c r="G35" s="14">
        <v>1000000</v>
      </c>
      <c r="H35" s="12" t="s">
        <v>198</v>
      </c>
      <c r="I35" s="35" t="s">
        <v>199</v>
      </c>
      <c r="J35" s="13">
        <v>0</v>
      </c>
      <c r="K35" s="13">
        <v>0</v>
      </c>
      <c r="L35" s="12" t="s">
        <v>200</v>
      </c>
      <c r="M35" s="12" t="s">
        <v>201</v>
      </c>
      <c r="N35" s="12" t="s">
        <v>202</v>
      </c>
      <c r="O35" s="12" t="s">
        <v>31</v>
      </c>
      <c r="P35" s="12" t="s">
        <v>32</v>
      </c>
      <c r="Q35" s="12" t="s">
        <v>80</v>
      </c>
    </row>
    <row r="36" spans="1:17" s="15" customFormat="1" ht="22.5" x14ac:dyDescent="0.25">
      <c r="A36" s="12" t="s">
        <v>21</v>
      </c>
      <c r="B36" s="12" t="s">
        <v>22</v>
      </c>
      <c r="C36" s="12" t="s">
        <v>189</v>
      </c>
      <c r="D36" s="12" t="s">
        <v>24</v>
      </c>
      <c r="E36" s="13">
        <v>1</v>
      </c>
      <c r="F36" s="12" t="s">
        <v>203</v>
      </c>
      <c r="G36" s="14">
        <v>2000000</v>
      </c>
      <c r="H36" s="12" t="s">
        <v>204</v>
      </c>
      <c r="I36" s="35" t="s">
        <v>205</v>
      </c>
      <c r="J36" s="13">
        <v>0</v>
      </c>
      <c r="K36" s="13">
        <v>0</v>
      </c>
      <c r="L36" s="12" t="s">
        <v>154</v>
      </c>
      <c r="M36" s="12" t="s">
        <v>130</v>
      </c>
      <c r="N36" s="12" t="s">
        <v>206</v>
      </c>
      <c r="O36" s="12" t="s">
        <v>207</v>
      </c>
      <c r="P36" s="12" t="s">
        <v>32</v>
      </c>
      <c r="Q36" s="12" t="s">
        <v>208</v>
      </c>
    </row>
    <row r="37" spans="1:17" s="15" customFormat="1" ht="22.5" x14ac:dyDescent="0.25">
      <c r="A37" s="12" t="s">
        <v>21</v>
      </c>
      <c r="B37" s="12" t="s">
        <v>22</v>
      </c>
      <c r="C37" s="12" t="s">
        <v>189</v>
      </c>
      <c r="D37" s="12" t="s">
        <v>24</v>
      </c>
      <c r="E37" s="13">
        <v>1</v>
      </c>
      <c r="F37" s="12" t="s">
        <v>209</v>
      </c>
      <c r="G37" s="14">
        <v>520370</v>
      </c>
      <c r="H37" s="12" t="s">
        <v>210</v>
      </c>
      <c r="I37" s="35" t="s">
        <v>211</v>
      </c>
      <c r="J37" s="13">
        <v>0</v>
      </c>
      <c r="K37" s="13">
        <v>0</v>
      </c>
      <c r="L37" s="12" t="s">
        <v>212</v>
      </c>
      <c r="M37" s="12" t="s">
        <v>213</v>
      </c>
      <c r="N37" s="12" t="s">
        <v>214</v>
      </c>
      <c r="O37" s="12" t="s">
        <v>31</v>
      </c>
      <c r="P37" s="12" t="s">
        <v>32</v>
      </c>
      <c r="Q37" s="12" t="s">
        <v>47</v>
      </c>
    </row>
    <row r="38" spans="1:17" s="15" customFormat="1" ht="56.25" x14ac:dyDescent="0.25">
      <c r="A38" s="12" t="s">
        <v>21</v>
      </c>
      <c r="B38" s="12" t="s">
        <v>95</v>
      </c>
      <c r="C38" s="12" t="s">
        <v>189</v>
      </c>
      <c r="D38" s="12" t="s">
        <v>24</v>
      </c>
      <c r="E38" s="13">
        <v>1</v>
      </c>
      <c r="F38" s="12" t="s">
        <v>215</v>
      </c>
      <c r="G38" s="14">
        <v>15791945</v>
      </c>
      <c r="H38" s="12" t="s">
        <v>216</v>
      </c>
      <c r="I38" s="36" t="s">
        <v>217</v>
      </c>
      <c r="J38" s="13">
        <v>0</v>
      </c>
      <c r="K38" s="13">
        <v>125</v>
      </c>
      <c r="L38" s="12" t="s">
        <v>218</v>
      </c>
      <c r="M38" s="12" t="s">
        <v>219</v>
      </c>
      <c r="N38" s="12" t="s">
        <v>220</v>
      </c>
      <c r="O38" s="12" t="s">
        <v>31</v>
      </c>
      <c r="P38" s="12" t="s">
        <v>32</v>
      </c>
      <c r="Q38" s="12" t="s">
        <v>221</v>
      </c>
    </row>
    <row r="39" spans="1:17" s="15" customFormat="1" ht="33.75" x14ac:dyDescent="0.25">
      <c r="A39" s="12" t="s">
        <v>21</v>
      </c>
      <c r="B39" s="12" t="s">
        <v>95</v>
      </c>
      <c r="C39" s="12" t="s">
        <v>189</v>
      </c>
      <c r="D39" s="12" t="s">
        <v>24</v>
      </c>
      <c r="E39" s="13">
        <v>1</v>
      </c>
      <c r="F39" s="12" t="s">
        <v>222</v>
      </c>
      <c r="G39" s="14">
        <v>550000</v>
      </c>
      <c r="H39" s="12" t="s">
        <v>223</v>
      </c>
      <c r="I39" s="35" t="s">
        <v>224</v>
      </c>
      <c r="J39" s="13">
        <v>0</v>
      </c>
      <c r="K39" s="13">
        <v>0</v>
      </c>
      <c r="L39" s="12" t="s">
        <v>225</v>
      </c>
      <c r="M39" s="12" t="s">
        <v>226</v>
      </c>
      <c r="N39" s="12" t="s">
        <v>227</v>
      </c>
      <c r="O39" s="12" t="s">
        <v>228</v>
      </c>
      <c r="P39" s="12" t="s">
        <v>32</v>
      </c>
      <c r="Q39" s="12" t="s">
        <v>229</v>
      </c>
    </row>
    <row r="40" spans="1:17" s="17" customFormat="1" ht="12.75" x14ac:dyDescent="0.2">
      <c r="A40" s="44" t="s">
        <v>230</v>
      </c>
      <c r="E40" s="18">
        <f>SUM(E34:E39)</f>
        <v>6</v>
      </c>
      <c r="G40" s="19">
        <f>SUM(G34:G39)</f>
        <v>20862315</v>
      </c>
      <c r="I40" s="37"/>
      <c r="J40" s="18">
        <f t="shared" ref="J40:K40" si="1">SUM(J34:J39)</f>
        <v>0</v>
      </c>
      <c r="K40" s="18">
        <f t="shared" si="1"/>
        <v>125</v>
      </c>
    </row>
    <row r="41" spans="1:17" s="15" customFormat="1" ht="33.75" x14ac:dyDescent="0.25">
      <c r="A41" s="12" t="s">
        <v>231</v>
      </c>
      <c r="B41" s="12" t="s">
        <v>95</v>
      </c>
      <c r="C41" s="12" t="s">
        <v>23</v>
      </c>
      <c r="D41" s="12" t="s">
        <v>232</v>
      </c>
      <c r="E41" s="13">
        <v>1</v>
      </c>
      <c r="F41" s="12" t="s">
        <v>233</v>
      </c>
      <c r="G41" s="14">
        <v>670000</v>
      </c>
      <c r="H41" s="12" t="s">
        <v>234</v>
      </c>
      <c r="I41" s="35" t="s">
        <v>235</v>
      </c>
      <c r="J41" s="13" t="s">
        <v>153</v>
      </c>
      <c r="K41" s="13" t="s">
        <v>153</v>
      </c>
      <c r="L41" s="12" t="s">
        <v>236</v>
      </c>
      <c r="M41" s="12" t="s">
        <v>237</v>
      </c>
      <c r="N41" s="12" t="s">
        <v>238</v>
      </c>
      <c r="O41" s="12" t="s">
        <v>31</v>
      </c>
      <c r="P41" s="12" t="s">
        <v>32</v>
      </c>
      <c r="Q41" s="12" t="s">
        <v>239</v>
      </c>
    </row>
    <row r="42" spans="1:17" s="15" customFormat="1" ht="22.5" x14ac:dyDescent="0.25">
      <c r="A42" s="12" t="s">
        <v>231</v>
      </c>
      <c r="B42" s="12" t="s">
        <v>95</v>
      </c>
      <c r="C42" s="12" t="s">
        <v>23</v>
      </c>
      <c r="D42" s="12" t="s">
        <v>232</v>
      </c>
      <c r="E42" s="13">
        <v>1</v>
      </c>
      <c r="F42" s="12" t="s">
        <v>240</v>
      </c>
      <c r="G42" s="14">
        <v>835710</v>
      </c>
      <c r="H42" s="12" t="s">
        <v>241</v>
      </c>
      <c r="I42" s="35" t="s">
        <v>242</v>
      </c>
      <c r="J42" s="13" t="s">
        <v>153</v>
      </c>
      <c r="K42" s="13" t="s">
        <v>153</v>
      </c>
      <c r="L42" s="12" t="s">
        <v>243</v>
      </c>
      <c r="M42" s="12" t="s">
        <v>244</v>
      </c>
      <c r="N42" s="12" t="s">
        <v>245</v>
      </c>
      <c r="O42" s="12" t="s">
        <v>31</v>
      </c>
      <c r="P42" s="12" t="s">
        <v>32</v>
      </c>
      <c r="Q42" s="12" t="s">
        <v>246</v>
      </c>
    </row>
    <row r="43" spans="1:17" s="15" customFormat="1" ht="22.5" x14ac:dyDescent="0.25">
      <c r="A43" s="12" t="s">
        <v>231</v>
      </c>
      <c r="B43" s="12" t="s">
        <v>95</v>
      </c>
      <c r="C43" s="12" t="s">
        <v>23</v>
      </c>
      <c r="D43" s="12" t="s">
        <v>232</v>
      </c>
      <c r="E43" s="13">
        <v>1</v>
      </c>
      <c r="F43" s="12" t="s">
        <v>247</v>
      </c>
      <c r="G43" s="14">
        <v>10600000</v>
      </c>
      <c r="H43" s="12" t="s">
        <v>248</v>
      </c>
      <c r="I43" s="35" t="s">
        <v>249</v>
      </c>
      <c r="J43" s="13" t="s">
        <v>153</v>
      </c>
      <c r="K43" s="13" t="s">
        <v>153</v>
      </c>
      <c r="L43" s="12" t="s">
        <v>58</v>
      </c>
      <c r="M43" s="12" t="s">
        <v>59</v>
      </c>
      <c r="N43" s="12" t="s">
        <v>60</v>
      </c>
      <c r="O43" s="12" t="s">
        <v>31</v>
      </c>
      <c r="P43" s="12" t="s">
        <v>32</v>
      </c>
      <c r="Q43" s="12" t="s">
        <v>54</v>
      </c>
    </row>
    <row r="44" spans="1:17" s="15" customFormat="1" ht="22.5" x14ac:dyDescent="0.25">
      <c r="A44" s="12" t="s">
        <v>231</v>
      </c>
      <c r="B44" s="12" t="s">
        <v>95</v>
      </c>
      <c r="C44" s="12" t="s">
        <v>23</v>
      </c>
      <c r="D44" s="12" t="s">
        <v>232</v>
      </c>
      <c r="E44" s="13">
        <v>1</v>
      </c>
      <c r="F44" s="12" t="s">
        <v>250</v>
      </c>
      <c r="G44" s="14">
        <v>13710150</v>
      </c>
      <c r="H44" s="12" t="s">
        <v>251</v>
      </c>
      <c r="I44" s="35" t="s">
        <v>252</v>
      </c>
      <c r="J44" s="13" t="s">
        <v>153</v>
      </c>
      <c r="K44" s="13" t="s">
        <v>153</v>
      </c>
      <c r="L44" s="12" t="s">
        <v>58</v>
      </c>
      <c r="M44" s="12" t="s">
        <v>59</v>
      </c>
      <c r="N44" s="12" t="s">
        <v>60</v>
      </c>
      <c r="O44" s="12" t="s">
        <v>31</v>
      </c>
      <c r="P44" s="12" t="s">
        <v>32</v>
      </c>
      <c r="Q44" s="12" t="s">
        <v>54</v>
      </c>
    </row>
    <row r="45" spans="1:17" s="15" customFormat="1" ht="22.5" x14ac:dyDescent="0.25">
      <c r="A45" s="12" t="s">
        <v>231</v>
      </c>
      <c r="B45" s="12" t="s">
        <v>95</v>
      </c>
      <c r="C45" s="12" t="s">
        <v>23</v>
      </c>
      <c r="D45" s="12" t="s">
        <v>232</v>
      </c>
      <c r="E45" s="13">
        <v>1</v>
      </c>
      <c r="F45" s="12" t="s">
        <v>253</v>
      </c>
      <c r="G45" s="14">
        <v>19009200</v>
      </c>
      <c r="H45" s="12" t="s">
        <v>251</v>
      </c>
      <c r="I45" s="35" t="s">
        <v>254</v>
      </c>
      <c r="J45" s="13" t="s">
        <v>153</v>
      </c>
      <c r="K45" s="13" t="s">
        <v>153</v>
      </c>
      <c r="L45" s="12" t="s">
        <v>58</v>
      </c>
      <c r="M45" s="12" t="s">
        <v>59</v>
      </c>
      <c r="N45" s="12" t="s">
        <v>60</v>
      </c>
      <c r="O45" s="12" t="s">
        <v>31</v>
      </c>
      <c r="P45" s="12" t="s">
        <v>32</v>
      </c>
      <c r="Q45" s="12" t="s">
        <v>54</v>
      </c>
    </row>
    <row r="46" spans="1:17" s="15" customFormat="1" ht="22.5" x14ac:dyDescent="0.25">
      <c r="A46" s="12" t="s">
        <v>231</v>
      </c>
      <c r="B46" s="12" t="s">
        <v>95</v>
      </c>
      <c r="C46" s="12" t="s">
        <v>23</v>
      </c>
      <c r="D46" s="12" t="s">
        <v>232</v>
      </c>
      <c r="E46" s="13">
        <v>1</v>
      </c>
      <c r="F46" s="12" t="s">
        <v>255</v>
      </c>
      <c r="G46" s="14">
        <v>1350000</v>
      </c>
      <c r="H46" s="12" t="s">
        <v>256</v>
      </c>
      <c r="I46" s="35" t="s">
        <v>257</v>
      </c>
      <c r="J46" s="13" t="s">
        <v>153</v>
      </c>
      <c r="K46" s="13" t="s">
        <v>153</v>
      </c>
      <c r="L46" s="12" t="s">
        <v>258</v>
      </c>
      <c r="M46" s="12" t="s">
        <v>259</v>
      </c>
      <c r="N46" s="12" t="s">
        <v>260</v>
      </c>
      <c r="O46" s="12" t="s">
        <v>31</v>
      </c>
      <c r="P46" s="12" t="s">
        <v>32</v>
      </c>
      <c r="Q46" s="12" t="s">
        <v>80</v>
      </c>
    </row>
    <row r="47" spans="1:17" s="17" customFormat="1" ht="12.75" x14ac:dyDescent="0.2">
      <c r="A47" s="44" t="s">
        <v>261</v>
      </c>
      <c r="E47" s="18">
        <f>SUM(E41:E46)</f>
        <v>6</v>
      </c>
      <c r="G47" s="19">
        <f>SUM(G41:G46)</f>
        <v>46175060</v>
      </c>
      <c r="I47" s="37"/>
      <c r="J47" s="18">
        <f t="shared" ref="J47:K47" si="2">SUM(J41:J46)</f>
        <v>0</v>
      </c>
      <c r="K47" s="18">
        <f t="shared" si="2"/>
        <v>0</v>
      </c>
    </row>
    <row r="48" spans="1:17" s="15" customFormat="1" ht="45" x14ac:dyDescent="0.25">
      <c r="A48" s="12" t="s">
        <v>262</v>
      </c>
      <c r="B48" s="12" t="s">
        <v>95</v>
      </c>
      <c r="C48" s="12" t="s">
        <v>23</v>
      </c>
      <c r="D48" s="12" t="s">
        <v>263</v>
      </c>
      <c r="E48" s="13">
        <v>1</v>
      </c>
      <c r="F48" s="12" t="s">
        <v>264</v>
      </c>
      <c r="G48" s="14">
        <v>3500000</v>
      </c>
      <c r="H48" s="12" t="s">
        <v>248</v>
      </c>
      <c r="I48" s="35" t="s">
        <v>265</v>
      </c>
      <c r="J48" s="13" t="s">
        <v>153</v>
      </c>
      <c r="K48" s="13" t="s">
        <v>153</v>
      </c>
      <c r="L48" s="12" t="s">
        <v>266</v>
      </c>
      <c r="M48" s="12" t="s">
        <v>267</v>
      </c>
      <c r="N48" s="12" t="s">
        <v>268</v>
      </c>
      <c r="O48" s="12" t="s">
        <v>31</v>
      </c>
      <c r="P48" s="12" t="s">
        <v>32</v>
      </c>
      <c r="Q48" s="12" t="s">
        <v>269</v>
      </c>
    </row>
    <row r="49" spans="1:17" s="15" customFormat="1" ht="45" x14ac:dyDescent="0.25">
      <c r="A49" s="12" t="s">
        <v>262</v>
      </c>
      <c r="B49" s="12" t="s">
        <v>95</v>
      </c>
      <c r="C49" s="12" t="s">
        <v>23</v>
      </c>
      <c r="D49" s="12" t="s">
        <v>263</v>
      </c>
      <c r="E49" s="13">
        <v>1</v>
      </c>
      <c r="F49" s="12" t="s">
        <v>270</v>
      </c>
      <c r="G49" s="14">
        <v>1075000</v>
      </c>
      <c r="H49" s="12" t="s">
        <v>271</v>
      </c>
      <c r="I49" s="35" t="s">
        <v>272</v>
      </c>
      <c r="J49" s="13" t="s">
        <v>153</v>
      </c>
      <c r="K49" s="13" t="s">
        <v>153</v>
      </c>
      <c r="L49" s="12" t="s">
        <v>273</v>
      </c>
      <c r="M49" s="12" t="s">
        <v>274</v>
      </c>
      <c r="N49" s="12" t="s">
        <v>275</v>
      </c>
      <c r="O49" s="12" t="s">
        <v>93</v>
      </c>
      <c r="P49" s="12" t="s">
        <v>32</v>
      </c>
      <c r="Q49" s="12" t="s">
        <v>102</v>
      </c>
    </row>
    <row r="50" spans="1:17" s="15" customFormat="1" ht="33.75" x14ac:dyDescent="0.25">
      <c r="A50" s="12" t="s">
        <v>262</v>
      </c>
      <c r="B50" s="12" t="s">
        <v>95</v>
      </c>
      <c r="C50" s="12" t="s">
        <v>23</v>
      </c>
      <c r="D50" s="12" t="s">
        <v>263</v>
      </c>
      <c r="E50" s="13">
        <v>1</v>
      </c>
      <c r="F50" s="12" t="s">
        <v>276</v>
      </c>
      <c r="G50" s="14">
        <v>560000</v>
      </c>
      <c r="H50" s="12" t="s">
        <v>277</v>
      </c>
      <c r="I50" s="35" t="s">
        <v>278</v>
      </c>
      <c r="J50" s="13" t="s">
        <v>153</v>
      </c>
      <c r="K50" s="13" t="s">
        <v>153</v>
      </c>
      <c r="L50" s="12" t="s">
        <v>279</v>
      </c>
      <c r="M50" s="12" t="s">
        <v>280</v>
      </c>
      <c r="N50" s="12" t="s">
        <v>281</v>
      </c>
      <c r="O50" s="12" t="s">
        <v>282</v>
      </c>
      <c r="P50" s="12" t="s">
        <v>32</v>
      </c>
      <c r="Q50" s="12" t="s">
        <v>283</v>
      </c>
    </row>
    <row r="51" spans="1:17" s="15" customFormat="1" ht="56.25" x14ac:dyDescent="0.25">
      <c r="A51" s="12" t="s">
        <v>262</v>
      </c>
      <c r="B51" s="12" t="s">
        <v>95</v>
      </c>
      <c r="C51" s="12" t="s">
        <v>23</v>
      </c>
      <c r="D51" s="12" t="s">
        <v>263</v>
      </c>
      <c r="E51" s="13">
        <v>1</v>
      </c>
      <c r="F51" s="12" t="s">
        <v>284</v>
      </c>
      <c r="G51" s="14">
        <v>2328000</v>
      </c>
      <c r="H51" s="12" t="s">
        <v>65</v>
      </c>
      <c r="I51" s="35" t="s">
        <v>285</v>
      </c>
      <c r="J51" s="13" t="s">
        <v>153</v>
      </c>
      <c r="K51" s="13" t="s">
        <v>153</v>
      </c>
      <c r="L51" s="12" t="s">
        <v>193</v>
      </c>
      <c r="M51" s="12" t="s">
        <v>286</v>
      </c>
      <c r="N51" s="12" t="s">
        <v>287</v>
      </c>
      <c r="O51" s="12" t="s">
        <v>31</v>
      </c>
      <c r="P51" s="12" t="s">
        <v>32</v>
      </c>
      <c r="Q51" s="12" t="s">
        <v>140</v>
      </c>
    </row>
    <row r="52" spans="1:17" s="15" customFormat="1" ht="33.75" x14ac:dyDescent="0.25">
      <c r="A52" s="12" t="s">
        <v>262</v>
      </c>
      <c r="B52" s="12" t="s">
        <v>95</v>
      </c>
      <c r="C52" s="12" t="s">
        <v>23</v>
      </c>
      <c r="D52" s="12" t="s">
        <v>263</v>
      </c>
      <c r="E52" s="13">
        <v>1</v>
      </c>
      <c r="F52" s="12" t="s">
        <v>288</v>
      </c>
      <c r="G52" s="14">
        <v>1500000</v>
      </c>
      <c r="H52" s="12" t="s">
        <v>289</v>
      </c>
      <c r="I52" s="35" t="s">
        <v>290</v>
      </c>
      <c r="J52" s="13" t="s">
        <v>153</v>
      </c>
      <c r="K52" s="13" t="s">
        <v>153</v>
      </c>
      <c r="L52" s="12" t="s">
        <v>129</v>
      </c>
      <c r="M52" s="12" t="s">
        <v>291</v>
      </c>
      <c r="N52" s="12" t="s">
        <v>292</v>
      </c>
      <c r="O52" s="12" t="s">
        <v>31</v>
      </c>
      <c r="P52" s="12" t="s">
        <v>32</v>
      </c>
      <c r="Q52" s="12" t="s">
        <v>80</v>
      </c>
    </row>
    <row r="53" spans="1:17" s="17" customFormat="1" ht="12.75" x14ac:dyDescent="0.2">
      <c r="A53" s="44" t="s">
        <v>293</v>
      </c>
      <c r="E53" s="18">
        <f>SUM(E48:E52)</f>
        <v>5</v>
      </c>
      <c r="G53" s="19">
        <f>SUM(G48:G52)</f>
        <v>8963000</v>
      </c>
      <c r="I53" s="37"/>
      <c r="J53" s="18">
        <f t="shared" ref="J53:K53" si="3">SUM(J48:J52)</f>
        <v>0</v>
      </c>
      <c r="K53" s="18">
        <f t="shared" si="3"/>
        <v>0</v>
      </c>
    </row>
    <row r="54" spans="1:17" s="23" customFormat="1" ht="33.75" x14ac:dyDescent="0.2">
      <c r="A54" s="20" t="s">
        <v>21</v>
      </c>
      <c r="B54" s="20" t="s">
        <v>95</v>
      </c>
      <c r="C54" s="20" t="s">
        <v>23</v>
      </c>
      <c r="D54" s="20" t="s">
        <v>294</v>
      </c>
      <c r="E54" s="21">
        <v>1</v>
      </c>
      <c r="F54" s="20" t="s">
        <v>295</v>
      </c>
      <c r="G54" s="22">
        <v>38361361</v>
      </c>
      <c r="H54" s="20" t="s">
        <v>296</v>
      </c>
      <c r="I54" s="38" t="s">
        <v>297</v>
      </c>
      <c r="J54" s="21" t="s">
        <v>153</v>
      </c>
      <c r="K54" s="21" t="s">
        <v>153</v>
      </c>
      <c r="L54" s="20" t="s">
        <v>298</v>
      </c>
      <c r="M54" s="20" t="s">
        <v>299</v>
      </c>
      <c r="N54" s="20" t="s">
        <v>300</v>
      </c>
      <c r="O54" s="20" t="s">
        <v>31</v>
      </c>
      <c r="P54" s="20" t="s">
        <v>32</v>
      </c>
      <c r="Q54" s="20" t="s">
        <v>73</v>
      </c>
    </row>
    <row r="55" spans="1:17" s="23" customFormat="1" ht="22.5" x14ac:dyDescent="0.2">
      <c r="A55" s="20" t="s">
        <v>21</v>
      </c>
      <c r="B55" s="20" t="s">
        <v>95</v>
      </c>
      <c r="C55" s="20" t="s">
        <v>23</v>
      </c>
      <c r="D55" s="20" t="s">
        <v>294</v>
      </c>
      <c r="E55" s="21">
        <v>1</v>
      </c>
      <c r="F55" s="20" t="s">
        <v>301</v>
      </c>
      <c r="G55" s="22">
        <v>48011060</v>
      </c>
      <c r="H55" s="20" t="s">
        <v>271</v>
      </c>
      <c r="I55" s="38" t="s">
        <v>302</v>
      </c>
      <c r="J55" s="21">
        <v>0</v>
      </c>
      <c r="K55" s="21">
        <v>0</v>
      </c>
      <c r="L55" s="20" t="s">
        <v>303</v>
      </c>
      <c r="M55" s="20" t="s">
        <v>304</v>
      </c>
      <c r="N55" s="20" t="s">
        <v>305</v>
      </c>
      <c r="O55" s="20" t="s">
        <v>31</v>
      </c>
      <c r="P55" s="20" t="s">
        <v>32</v>
      </c>
      <c r="Q55" s="20" t="s">
        <v>80</v>
      </c>
    </row>
    <row r="56" spans="1:17" s="15" customFormat="1" ht="22.5" x14ac:dyDescent="0.25">
      <c r="A56" s="12" t="s">
        <v>21</v>
      </c>
      <c r="B56" s="12" t="s">
        <v>95</v>
      </c>
      <c r="C56" s="12" t="s">
        <v>149</v>
      </c>
      <c r="D56" s="12" t="s">
        <v>294</v>
      </c>
      <c r="E56" s="13">
        <v>1</v>
      </c>
      <c r="F56" s="12" t="s">
        <v>306</v>
      </c>
      <c r="G56" s="14">
        <v>800000</v>
      </c>
      <c r="H56" s="12" t="s">
        <v>307</v>
      </c>
      <c r="I56" s="35" t="s">
        <v>308</v>
      </c>
      <c r="J56" s="13">
        <v>0</v>
      </c>
      <c r="K56" s="13">
        <v>0</v>
      </c>
      <c r="L56" s="12" t="s">
        <v>90</v>
      </c>
      <c r="M56" s="12" t="s">
        <v>309</v>
      </c>
      <c r="N56" s="12" t="s">
        <v>310</v>
      </c>
      <c r="O56" s="12" t="s">
        <v>93</v>
      </c>
      <c r="P56" s="12" t="s">
        <v>32</v>
      </c>
      <c r="Q56" s="12" t="s">
        <v>102</v>
      </c>
    </row>
    <row r="57" spans="1:17" s="15" customFormat="1" ht="45" x14ac:dyDescent="0.25">
      <c r="A57" s="12" t="s">
        <v>21</v>
      </c>
      <c r="B57" s="12" t="s">
        <v>95</v>
      </c>
      <c r="C57" s="12" t="s">
        <v>149</v>
      </c>
      <c r="D57" s="12" t="s">
        <v>294</v>
      </c>
      <c r="E57" s="13">
        <v>1</v>
      </c>
      <c r="F57" s="12" t="s">
        <v>311</v>
      </c>
      <c r="G57" s="14">
        <v>7665353</v>
      </c>
      <c r="H57" s="12" t="s">
        <v>312</v>
      </c>
      <c r="I57" s="35" t="s">
        <v>313</v>
      </c>
      <c r="J57" s="13">
        <v>0</v>
      </c>
      <c r="K57" s="13">
        <v>0</v>
      </c>
      <c r="L57" s="12" t="s">
        <v>314</v>
      </c>
      <c r="M57" s="12" t="s">
        <v>315</v>
      </c>
      <c r="N57" s="12" t="s">
        <v>316</v>
      </c>
      <c r="O57" s="12" t="s">
        <v>31</v>
      </c>
      <c r="P57" s="12" t="s">
        <v>32</v>
      </c>
      <c r="Q57" s="12" t="s">
        <v>54</v>
      </c>
    </row>
    <row r="58" spans="1:17" s="17" customFormat="1" ht="12.75" x14ac:dyDescent="0.2">
      <c r="A58" s="44" t="s">
        <v>317</v>
      </c>
      <c r="E58" s="18">
        <f>SUM(E54:E57)</f>
        <v>4</v>
      </c>
      <c r="G58" s="19">
        <f>SUM(G54:G57)</f>
        <v>94837774</v>
      </c>
      <c r="I58" s="37"/>
      <c r="J58" s="18">
        <f t="shared" ref="J58:K58" si="4">SUM(J54:J57)</f>
        <v>0</v>
      </c>
      <c r="K58" s="18">
        <f t="shared" si="4"/>
        <v>0</v>
      </c>
    </row>
    <row r="59" spans="1:17" s="15" customFormat="1" x14ac:dyDescent="0.25">
      <c r="A59" s="12" t="s">
        <v>21</v>
      </c>
      <c r="B59" s="12" t="s">
        <v>95</v>
      </c>
      <c r="C59" s="12" t="s">
        <v>23</v>
      </c>
      <c r="D59" s="12" t="s">
        <v>294</v>
      </c>
      <c r="E59" s="13">
        <v>1</v>
      </c>
      <c r="F59" s="12" t="s">
        <v>318</v>
      </c>
      <c r="G59" s="14">
        <v>2228753</v>
      </c>
      <c r="H59" s="12" t="s">
        <v>319</v>
      </c>
      <c r="I59" s="35" t="s">
        <v>320</v>
      </c>
      <c r="J59" s="13">
        <v>0</v>
      </c>
      <c r="K59" s="13">
        <v>9</v>
      </c>
      <c r="L59" s="12" t="s">
        <v>90</v>
      </c>
      <c r="M59" s="12" t="s">
        <v>321</v>
      </c>
      <c r="N59" s="12" t="s">
        <v>322</v>
      </c>
      <c r="O59" s="12" t="s">
        <v>31</v>
      </c>
      <c r="P59" s="12" t="s">
        <v>32</v>
      </c>
      <c r="Q59" s="12" t="s">
        <v>239</v>
      </c>
    </row>
    <row r="60" spans="1:17" s="15" customFormat="1" ht="22.5" x14ac:dyDescent="0.25">
      <c r="A60" s="12" t="s">
        <v>21</v>
      </c>
      <c r="B60" s="12" t="s">
        <v>95</v>
      </c>
      <c r="C60" s="12" t="s">
        <v>189</v>
      </c>
      <c r="D60" s="12" t="s">
        <v>294</v>
      </c>
      <c r="E60" s="13">
        <v>1</v>
      </c>
      <c r="F60" s="12" t="s">
        <v>323</v>
      </c>
      <c r="G60" s="14">
        <v>2741700</v>
      </c>
      <c r="H60" s="12" t="s">
        <v>324</v>
      </c>
      <c r="I60" s="35" t="s">
        <v>325</v>
      </c>
      <c r="J60" s="13">
        <v>0</v>
      </c>
      <c r="K60" s="13">
        <v>6</v>
      </c>
      <c r="L60" s="12" t="s">
        <v>326</v>
      </c>
      <c r="M60" s="12" t="s">
        <v>327</v>
      </c>
      <c r="N60" s="12" t="s">
        <v>328</v>
      </c>
      <c r="O60" s="12" t="s">
        <v>31</v>
      </c>
      <c r="P60" s="12" t="s">
        <v>329</v>
      </c>
      <c r="Q60" s="12" t="s">
        <v>40</v>
      </c>
    </row>
    <row r="61" spans="1:17" s="15" customFormat="1" x14ac:dyDescent="0.25">
      <c r="A61" s="12" t="s">
        <v>21</v>
      </c>
      <c r="B61" s="12" t="s">
        <v>95</v>
      </c>
      <c r="C61" s="12" t="s">
        <v>189</v>
      </c>
      <c r="D61" s="12" t="s">
        <v>294</v>
      </c>
      <c r="E61" s="13">
        <v>1</v>
      </c>
      <c r="F61" s="12" t="s">
        <v>330</v>
      </c>
      <c r="G61" s="14">
        <v>2237146</v>
      </c>
      <c r="H61" s="12" t="s">
        <v>331</v>
      </c>
      <c r="I61" s="35" t="s">
        <v>332</v>
      </c>
      <c r="J61" s="13">
        <v>0</v>
      </c>
      <c r="K61" s="13">
        <v>47</v>
      </c>
      <c r="L61" s="12" t="s">
        <v>333</v>
      </c>
      <c r="M61" s="12" t="s">
        <v>334</v>
      </c>
      <c r="N61" s="12" t="s">
        <v>335</v>
      </c>
      <c r="O61" s="12" t="s">
        <v>31</v>
      </c>
      <c r="P61" s="12" t="s">
        <v>32</v>
      </c>
      <c r="Q61" s="12" t="s">
        <v>73</v>
      </c>
    </row>
    <row r="62" spans="1:17" s="15" customFormat="1" ht="45" x14ac:dyDescent="0.25">
      <c r="A62" s="12" t="s">
        <v>21</v>
      </c>
      <c r="B62" s="12" t="s">
        <v>95</v>
      </c>
      <c r="C62" s="12" t="s">
        <v>189</v>
      </c>
      <c r="D62" s="12" t="s">
        <v>294</v>
      </c>
      <c r="E62" s="13">
        <v>1</v>
      </c>
      <c r="F62" s="12" t="s">
        <v>336</v>
      </c>
      <c r="G62" s="14">
        <v>607139</v>
      </c>
      <c r="H62" s="12" t="s">
        <v>337</v>
      </c>
      <c r="I62" s="35" t="s">
        <v>338</v>
      </c>
      <c r="J62" s="13">
        <v>0</v>
      </c>
      <c r="K62" s="13">
        <v>4</v>
      </c>
      <c r="L62" s="12" t="s">
        <v>339</v>
      </c>
      <c r="M62" s="12" t="s">
        <v>340</v>
      </c>
      <c r="N62" s="12" t="s">
        <v>341</v>
      </c>
      <c r="O62" s="12" t="s">
        <v>31</v>
      </c>
      <c r="P62" s="12" t="s">
        <v>32</v>
      </c>
      <c r="Q62" s="12" t="s">
        <v>342</v>
      </c>
    </row>
    <row r="63" spans="1:17" s="15" customFormat="1" ht="33.75" x14ac:dyDescent="0.25">
      <c r="A63" s="12" t="s">
        <v>21</v>
      </c>
      <c r="B63" s="12" t="s">
        <v>95</v>
      </c>
      <c r="C63" s="12" t="s">
        <v>189</v>
      </c>
      <c r="D63" s="12" t="s">
        <v>294</v>
      </c>
      <c r="E63" s="13">
        <v>1</v>
      </c>
      <c r="F63" s="12" t="s">
        <v>343</v>
      </c>
      <c r="G63" s="14">
        <v>1404291</v>
      </c>
      <c r="H63" s="12" t="s">
        <v>344</v>
      </c>
      <c r="I63" s="35" t="s">
        <v>345</v>
      </c>
      <c r="J63" s="13">
        <v>0</v>
      </c>
      <c r="K63" s="13">
        <v>18</v>
      </c>
      <c r="L63" s="12" t="s">
        <v>346</v>
      </c>
      <c r="M63" s="12" t="s">
        <v>347</v>
      </c>
      <c r="N63" s="12" t="s">
        <v>348</v>
      </c>
      <c r="O63" s="12" t="s">
        <v>31</v>
      </c>
      <c r="P63" s="12" t="s">
        <v>349</v>
      </c>
      <c r="Q63" s="12" t="s">
        <v>47</v>
      </c>
    </row>
    <row r="64" spans="1:17" s="27" customFormat="1" ht="56.25" x14ac:dyDescent="0.2">
      <c r="A64" s="24" t="s">
        <v>21</v>
      </c>
      <c r="B64" s="24" t="s">
        <v>95</v>
      </c>
      <c r="C64" s="24" t="s">
        <v>189</v>
      </c>
      <c r="D64" s="24" t="s">
        <v>294</v>
      </c>
      <c r="E64" s="25">
        <v>1</v>
      </c>
      <c r="F64" s="24" t="s">
        <v>350</v>
      </c>
      <c r="G64" s="26">
        <v>7541149</v>
      </c>
      <c r="H64" s="24" t="s">
        <v>351</v>
      </c>
      <c r="I64" s="39" t="s">
        <v>352</v>
      </c>
      <c r="J64" s="25" t="s">
        <v>153</v>
      </c>
      <c r="K64" s="25" t="s">
        <v>153</v>
      </c>
      <c r="L64" s="24" t="s">
        <v>225</v>
      </c>
      <c r="M64" s="24" t="s">
        <v>226</v>
      </c>
      <c r="N64" s="24" t="s">
        <v>227</v>
      </c>
      <c r="O64" s="24" t="s">
        <v>228</v>
      </c>
      <c r="P64" s="24" t="s">
        <v>32</v>
      </c>
      <c r="Q64" s="24" t="s">
        <v>229</v>
      </c>
    </row>
    <row r="65" spans="1:17" s="27" customFormat="1" ht="22.5" x14ac:dyDescent="0.2">
      <c r="A65" s="24" t="s">
        <v>21</v>
      </c>
      <c r="B65" s="24" t="s">
        <v>95</v>
      </c>
      <c r="C65" s="24" t="s">
        <v>189</v>
      </c>
      <c r="D65" s="24" t="s">
        <v>294</v>
      </c>
      <c r="E65" s="25">
        <v>1</v>
      </c>
      <c r="F65" s="24" t="s">
        <v>353</v>
      </c>
      <c r="G65" s="26">
        <v>545250</v>
      </c>
      <c r="H65" s="24" t="s">
        <v>354</v>
      </c>
      <c r="I65" s="39" t="s">
        <v>355</v>
      </c>
      <c r="J65" s="25">
        <v>0</v>
      </c>
      <c r="K65" s="25">
        <v>0</v>
      </c>
      <c r="L65" s="24" t="s">
        <v>160</v>
      </c>
      <c r="M65" s="24" t="s">
        <v>356</v>
      </c>
      <c r="N65" s="24" t="s">
        <v>357</v>
      </c>
      <c r="O65" s="24" t="s">
        <v>31</v>
      </c>
      <c r="P65" s="24" t="s">
        <v>32</v>
      </c>
      <c r="Q65" s="24" t="s">
        <v>80</v>
      </c>
    </row>
    <row r="66" spans="1:17" s="27" customFormat="1" ht="33.75" x14ac:dyDescent="0.2">
      <c r="A66" s="24" t="s">
        <v>21</v>
      </c>
      <c r="B66" s="24" t="s">
        <v>95</v>
      </c>
      <c r="C66" s="24" t="s">
        <v>189</v>
      </c>
      <c r="D66" s="24" t="s">
        <v>294</v>
      </c>
      <c r="E66" s="25">
        <v>1</v>
      </c>
      <c r="F66" s="24" t="s">
        <v>358</v>
      </c>
      <c r="G66" s="26">
        <v>6702400</v>
      </c>
      <c r="H66" s="24" t="s">
        <v>359</v>
      </c>
      <c r="I66" s="39" t="s">
        <v>360</v>
      </c>
      <c r="J66" s="25">
        <v>0</v>
      </c>
      <c r="K66" s="25">
        <v>0</v>
      </c>
      <c r="L66" s="24" t="s">
        <v>225</v>
      </c>
      <c r="M66" s="24" t="s">
        <v>226</v>
      </c>
      <c r="N66" s="24" t="s">
        <v>227</v>
      </c>
      <c r="O66" s="24" t="s">
        <v>228</v>
      </c>
      <c r="P66" s="24" t="s">
        <v>32</v>
      </c>
      <c r="Q66" s="24" t="s">
        <v>229</v>
      </c>
    </row>
    <row r="67" spans="1:17" s="15" customFormat="1" ht="22.5" x14ac:dyDescent="0.25">
      <c r="A67" s="12" t="s">
        <v>21</v>
      </c>
      <c r="B67" s="12" t="s">
        <v>95</v>
      </c>
      <c r="C67" s="12" t="s">
        <v>189</v>
      </c>
      <c r="D67" s="12" t="s">
        <v>294</v>
      </c>
      <c r="E67" s="13">
        <v>1</v>
      </c>
      <c r="F67" s="12" t="s">
        <v>361</v>
      </c>
      <c r="G67" s="14">
        <v>879787</v>
      </c>
      <c r="H67" s="12" t="s">
        <v>362</v>
      </c>
      <c r="I67" s="35" t="s">
        <v>363</v>
      </c>
      <c r="J67" s="13">
        <v>0</v>
      </c>
      <c r="K67" s="13">
        <v>6</v>
      </c>
      <c r="L67" s="12" t="s">
        <v>326</v>
      </c>
      <c r="M67" s="12" t="s">
        <v>327</v>
      </c>
      <c r="N67" s="12" t="s">
        <v>328</v>
      </c>
      <c r="O67" s="12" t="s">
        <v>31</v>
      </c>
      <c r="P67" s="12" t="s">
        <v>329</v>
      </c>
      <c r="Q67" s="12" t="s">
        <v>40</v>
      </c>
    </row>
    <row r="68" spans="1:17" s="15" customFormat="1" ht="22.5" x14ac:dyDescent="0.25">
      <c r="A68" s="12" t="s">
        <v>21</v>
      </c>
      <c r="B68" s="12" t="s">
        <v>95</v>
      </c>
      <c r="C68" s="12" t="s">
        <v>189</v>
      </c>
      <c r="D68" s="12" t="s">
        <v>294</v>
      </c>
      <c r="E68" s="13">
        <v>1</v>
      </c>
      <c r="F68" s="12" t="s">
        <v>364</v>
      </c>
      <c r="G68" s="14">
        <v>958115</v>
      </c>
      <c r="H68" s="12" t="s">
        <v>365</v>
      </c>
      <c r="I68" s="35" t="s">
        <v>363</v>
      </c>
      <c r="J68" s="13">
        <v>0</v>
      </c>
      <c r="K68" s="13">
        <v>6</v>
      </c>
      <c r="L68" s="12" t="s">
        <v>326</v>
      </c>
      <c r="M68" s="12" t="s">
        <v>327</v>
      </c>
      <c r="N68" s="12" t="s">
        <v>328</v>
      </c>
      <c r="O68" s="12" t="s">
        <v>31</v>
      </c>
      <c r="P68" s="12" t="s">
        <v>329</v>
      </c>
      <c r="Q68" s="12" t="s">
        <v>40</v>
      </c>
    </row>
    <row r="69" spans="1:17" s="15" customFormat="1" ht="22.5" x14ac:dyDescent="0.25">
      <c r="A69" s="12" t="s">
        <v>21</v>
      </c>
      <c r="B69" s="12" t="s">
        <v>95</v>
      </c>
      <c r="C69" s="12" t="s">
        <v>189</v>
      </c>
      <c r="D69" s="12" t="s">
        <v>294</v>
      </c>
      <c r="E69" s="13">
        <v>1</v>
      </c>
      <c r="F69" s="12" t="s">
        <v>366</v>
      </c>
      <c r="G69" s="14">
        <v>1203745</v>
      </c>
      <c r="H69" s="12" t="s">
        <v>367</v>
      </c>
      <c r="I69" s="35" t="s">
        <v>368</v>
      </c>
      <c r="J69" s="13">
        <v>0</v>
      </c>
      <c r="K69" s="13">
        <v>8</v>
      </c>
      <c r="L69" s="12" t="s">
        <v>369</v>
      </c>
      <c r="M69" s="12" t="s">
        <v>370</v>
      </c>
      <c r="N69" s="12" t="s">
        <v>371</v>
      </c>
      <c r="O69" s="12" t="s">
        <v>31</v>
      </c>
      <c r="P69" s="12" t="s">
        <v>32</v>
      </c>
      <c r="Q69" s="12" t="s">
        <v>239</v>
      </c>
    </row>
    <row r="70" spans="1:17" s="15" customFormat="1" ht="56.25" x14ac:dyDescent="0.25">
      <c r="A70" s="12" t="s">
        <v>21</v>
      </c>
      <c r="B70" s="12" t="s">
        <v>95</v>
      </c>
      <c r="C70" s="12" t="s">
        <v>189</v>
      </c>
      <c r="D70" s="12" t="s">
        <v>294</v>
      </c>
      <c r="E70" s="13">
        <v>1</v>
      </c>
      <c r="F70" s="12" t="s">
        <v>372</v>
      </c>
      <c r="G70" s="14">
        <v>665940</v>
      </c>
      <c r="H70" s="12" t="s">
        <v>373</v>
      </c>
      <c r="I70" s="36" t="s">
        <v>374</v>
      </c>
      <c r="J70" s="13">
        <v>0</v>
      </c>
      <c r="K70" s="13">
        <v>3</v>
      </c>
      <c r="L70" s="12" t="s">
        <v>375</v>
      </c>
      <c r="M70" s="12" t="s">
        <v>376</v>
      </c>
      <c r="N70" s="12" t="s">
        <v>377</v>
      </c>
      <c r="O70" s="12" t="s">
        <v>31</v>
      </c>
      <c r="P70" s="12" t="s">
        <v>32</v>
      </c>
      <c r="Q70" s="12" t="s">
        <v>378</v>
      </c>
    </row>
    <row r="71" spans="1:17" s="15" customFormat="1" x14ac:dyDescent="0.25">
      <c r="A71" s="12" t="s">
        <v>21</v>
      </c>
      <c r="B71" s="12" t="s">
        <v>95</v>
      </c>
      <c r="C71" s="12" t="s">
        <v>189</v>
      </c>
      <c r="D71" s="12" t="s">
        <v>294</v>
      </c>
      <c r="E71" s="13">
        <v>1</v>
      </c>
      <c r="F71" s="12" t="s">
        <v>379</v>
      </c>
      <c r="G71" s="14">
        <v>941312</v>
      </c>
      <c r="H71" s="12" t="s">
        <v>380</v>
      </c>
      <c r="I71" s="35" t="s">
        <v>381</v>
      </c>
      <c r="J71" s="13">
        <v>0</v>
      </c>
      <c r="K71" s="13">
        <v>24</v>
      </c>
      <c r="L71" s="12" t="s">
        <v>382</v>
      </c>
      <c r="M71" s="12" t="s">
        <v>383</v>
      </c>
      <c r="N71" s="12" t="s">
        <v>384</v>
      </c>
      <c r="O71" s="12" t="s">
        <v>31</v>
      </c>
      <c r="P71" s="12" t="s">
        <v>32</v>
      </c>
      <c r="Q71" s="12" t="s">
        <v>385</v>
      </c>
    </row>
    <row r="72" spans="1:17" s="27" customFormat="1" ht="33.75" x14ac:dyDescent="0.2">
      <c r="A72" s="24" t="s">
        <v>21</v>
      </c>
      <c r="B72" s="24" t="s">
        <v>95</v>
      </c>
      <c r="C72" s="24" t="s">
        <v>189</v>
      </c>
      <c r="D72" s="24" t="s">
        <v>294</v>
      </c>
      <c r="E72" s="25">
        <v>1</v>
      </c>
      <c r="F72" s="24" t="s">
        <v>386</v>
      </c>
      <c r="G72" s="26">
        <v>3500000</v>
      </c>
      <c r="H72" s="24" t="s">
        <v>387</v>
      </c>
      <c r="I72" s="39" t="s">
        <v>388</v>
      </c>
      <c r="J72" s="25">
        <v>0</v>
      </c>
      <c r="K72" s="25">
        <v>0</v>
      </c>
      <c r="L72" s="24" t="s">
        <v>225</v>
      </c>
      <c r="M72" s="24" t="s">
        <v>226</v>
      </c>
      <c r="N72" s="24" t="s">
        <v>227</v>
      </c>
      <c r="O72" s="24" t="s">
        <v>228</v>
      </c>
      <c r="P72" s="24" t="s">
        <v>32</v>
      </c>
      <c r="Q72" s="24" t="s">
        <v>229</v>
      </c>
    </row>
    <row r="73" spans="1:17" s="15" customFormat="1" ht="67.5" x14ac:dyDescent="0.25">
      <c r="A73" s="12" t="s">
        <v>21</v>
      </c>
      <c r="B73" s="12" t="s">
        <v>95</v>
      </c>
      <c r="C73" s="12" t="s">
        <v>189</v>
      </c>
      <c r="D73" s="12" t="s">
        <v>294</v>
      </c>
      <c r="E73" s="13">
        <v>1</v>
      </c>
      <c r="F73" s="12" t="s">
        <v>389</v>
      </c>
      <c r="G73" s="14">
        <v>744821</v>
      </c>
      <c r="H73" s="12" t="s">
        <v>390</v>
      </c>
      <c r="I73" s="36" t="s">
        <v>391</v>
      </c>
      <c r="J73" s="13">
        <v>0</v>
      </c>
      <c r="K73" s="13">
        <v>4</v>
      </c>
      <c r="L73" s="12" t="s">
        <v>375</v>
      </c>
      <c r="M73" s="12" t="s">
        <v>376</v>
      </c>
      <c r="N73" s="12" t="s">
        <v>377</v>
      </c>
      <c r="O73" s="12" t="s">
        <v>31</v>
      </c>
      <c r="P73" s="12" t="s">
        <v>32</v>
      </c>
      <c r="Q73" s="12" t="s">
        <v>378</v>
      </c>
    </row>
    <row r="74" spans="1:17" s="15" customFormat="1" ht="56.25" x14ac:dyDescent="0.25">
      <c r="A74" s="12" t="s">
        <v>21</v>
      </c>
      <c r="B74" s="12" t="s">
        <v>95</v>
      </c>
      <c r="C74" s="12" t="s">
        <v>189</v>
      </c>
      <c r="D74" s="12" t="s">
        <v>294</v>
      </c>
      <c r="E74" s="13">
        <v>1</v>
      </c>
      <c r="F74" s="12" t="s">
        <v>392</v>
      </c>
      <c r="G74" s="14">
        <v>516120</v>
      </c>
      <c r="H74" s="12" t="s">
        <v>393</v>
      </c>
      <c r="I74" s="36" t="s">
        <v>394</v>
      </c>
      <c r="J74" s="13">
        <v>0</v>
      </c>
      <c r="K74" s="13">
        <v>3</v>
      </c>
      <c r="L74" s="12" t="s">
        <v>375</v>
      </c>
      <c r="M74" s="12" t="s">
        <v>376</v>
      </c>
      <c r="N74" s="12" t="s">
        <v>377</v>
      </c>
      <c r="O74" s="12" t="s">
        <v>31</v>
      </c>
      <c r="P74" s="12" t="s">
        <v>32</v>
      </c>
      <c r="Q74" s="12" t="s">
        <v>378</v>
      </c>
    </row>
    <row r="75" spans="1:17" s="23" customFormat="1" ht="33.75" x14ac:dyDescent="0.2">
      <c r="A75" s="20" t="s">
        <v>21</v>
      </c>
      <c r="B75" s="20" t="s">
        <v>95</v>
      </c>
      <c r="C75" s="20" t="s">
        <v>189</v>
      </c>
      <c r="D75" s="20" t="s">
        <v>294</v>
      </c>
      <c r="E75" s="21">
        <v>1</v>
      </c>
      <c r="F75" s="20" t="s">
        <v>395</v>
      </c>
      <c r="G75" s="22">
        <v>1400000</v>
      </c>
      <c r="H75" s="20" t="s">
        <v>396</v>
      </c>
      <c r="I75" s="38" t="s">
        <v>397</v>
      </c>
      <c r="J75" s="21">
        <v>0</v>
      </c>
      <c r="K75" s="21">
        <v>0</v>
      </c>
      <c r="L75" s="20" t="s">
        <v>225</v>
      </c>
      <c r="M75" s="20" t="s">
        <v>226</v>
      </c>
      <c r="N75" s="20" t="s">
        <v>227</v>
      </c>
      <c r="O75" s="20" t="s">
        <v>228</v>
      </c>
      <c r="P75" s="20" t="s">
        <v>32</v>
      </c>
      <c r="Q75" s="20" t="s">
        <v>229</v>
      </c>
    </row>
    <row r="76" spans="1:17" s="23" customFormat="1" ht="56.25" x14ac:dyDescent="0.2">
      <c r="A76" s="20" t="s">
        <v>21</v>
      </c>
      <c r="B76" s="20" t="s">
        <v>95</v>
      </c>
      <c r="C76" s="20" t="s">
        <v>189</v>
      </c>
      <c r="D76" s="20" t="s">
        <v>294</v>
      </c>
      <c r="E76" s="21">
        <v>1</v>
      </c>
      <c r="F76" s="20" t="s">
        <v>398</v>
      </c>
      <c r="G76" s="22">
        <v>8126992</v>
      </c>
      <c r="H76" s="20" t="s">
        <v>399</v>
      </c>
      <c r="I76" s="38" t="s">
        <v>400</v>
      </c>
      <c r="J76" s="21" t="s">
        <v>153</v>
      </c>
      <c r="K76" s="21" t="s">
        <v>153</v>
      </c>
      <c r="L76" s="20" t="s">
        <v>225</v>
      </c>
      <c r="M76" s="20" t="s">
        <v>226</v>
      </c>
      <c r="N76" s="20" t="s">
        <v>227</v>
      </c>
      <c r="O76" s="20" t="s">
        <v>228</v>
      </c>
      <c r="P76" s="20" t="s">
        <v>32</v>
      </c>
      <c r="Q76" s="20" t="s">
        <v>229</v>
      </c>
    </row>
    <row r="77" spans="1:17" s="23" customFormat="1" ht="45" x14ac:dyDescent="0.2">
      <c r="A77" s="20" t="s">
        <v>21</v>
      </c>
      <c r="B77" s="20" t="s">
        <v>95</v>
      </c>
      <c r="C77" s="20" t="s">
        <v>189</v>
      </c>
      <c r="D77" s="20" t="s">
        <v>294</v>
      </c>
      <c r="E77" s="21">
        <v>1</v>
      </c>
      <c r="F77" s="20" t="s">
        <v>401</v>
      </c>
      <c r="G77" s="22">
        <v>4348621</v>
      </c>
      <c r="H77" s="20" t="s">
        <v>402</v>
      </c>
      <c r="I77" s="38" t="s">
        <v>403</v>
      </c>
      <c r="J77" s="21" t="s">
        <v>153</v>
      </c>
      <c r="K77" s="21" t="s">
        <v>153</v>
      </c>
      <c r="L77" s="20" t="s">
        <v>225</v>
      </c>
      <c r="M77" s="20" t="s">
        <v>226</v>
      </c>
      <c r="N77" s="20" t="s">
        <v>227</v>
      </c>
      <c r="O77" s="20" t="s">
        <v>228</v>
      </c>
      <c r="P77" s="20" t="s">
        <v>32</v>
      </c>
      <c r="Q77" s="20" t="s">
        <v>229</v>
      </c>
    </row>
    <row r="78" spans="1:17" s="23" customFormat="1" ht="45" x14ac:dyDescent="0.2">
      <c r="A78" s="20" t="s">
        <v>21</v>
      </c>
      <c r="B78" s="20" t="s">
        <v>95</v>
      </c>
      <c r="C78" s="20" t="s">
        <v>189</v>
      </c>
      <c r="D78" s="20" t="s">
        <v>294</v>
      </c>
      <c r="E78" s="21">
        <v>1</v>
      </c>
      <c r="F78" s="20" t="s">
        <v>404</v>
      </c>
      <c r="G78" s="22">
        <v>4948813</v>
      </c>
      <c r="H78" s="20" t="s">
        <v>405</v>
      </c>
      <c r="I78" s="38" t="s">
        <v>406</v>
      </c>
      <c r="J78" s="21" t="s">
        <v>153</v>
      </c>
      <c r="K78" s="21" t="s">
        <v>153</v>
      </c>
      <c r="L78" s="20" t="s">
        <v>225</v>
      </c>
      <c r="M78" s="20" t="s">
        <v>226</v>
      </c>
      <c r="N78" s="20" t="s">
        <v>227</v>
      </c>
      <c r="O78" s="20" t="s">
        <v>228</v>
      </c>
      <c r="P78" s="20" t="s">
        <v>32</v>
      </c>
      <c r="Q78" s="20" t="s">
        <v>229</v>
      </c>
    </row>
    <row r="79" spans="1:17" s="23" customFormat="1" ht="45" x14ac:dyDescent="0.2">
      <c r="A79" s="20" t="s">
        <v>21</v>
      </c>
      <c r="B79" s="20" t="s">
        <v>95</v>
      </c>
      <c r="C79" s="20" t="s">
        <v>189</v>
      </c>
      <c r="D79" s="20" t="s">
        <v>294</v>
      </c>
      <c r="E79" s="21">
        <v>1</v>
      </c>
      <c r="F79" s="20" t="s">
        <v>407</v>
      </c>
      <c r="G79" s="22">
        <v>3668396</v>
      </c>
      <c r="H79" s="20" t="s">
        <v>408</v>
      </c>
      <c r="I79" s="38" t="s">
        <v>409</v>
      </c>
      <c r="J79" s="21" t="s">
        <v>153</v>
      </c>
      <c r="K79" s="21" t="s">
        <v>153</v>
      </c>
      <c r="L79" s="20" t="s">
        <v>225</v>
      </c>
      <c r="M79" s="20" t="s">
        <v>226</v>
      </c>
      <c r="N79" s="20" t="s">
        <v>227</v>
      </c>
      <c r="O79" s="20" t="s">
        <v>228</v>
      </c>
      <c r="P79" s="20" t="s">
        <v>32</v>
      </c>
      <c r="Q79" s="20" t="s">
        <v>229</v>
      </c>
    </row>
    <row r="80" spans="1:17" s="23" customFormat="1" ht="45" x14ac:dyDescent="0.2">
      <c r="A80" s="20" t="s">
        <v>21</v>
      </c>
      <c r="B80" s="20" t="s">
        <v>95</v>
      </c>
      <c r="C80" s="20" t="s">
        <v>189</v>
      </c>
      <c r="D80" s="20" t="s">
        <v>294</v>
      </c>
      <c r="E80" s="21">
        <v>1</v>
      </c>
      <c r="F80" s="20" t="s">
        <v>410</v>
      </c>
      <c r="G80" s="22">
        <v>4115258</v>
      </c>
      <c r="H80" s="20" t="s">
        <v>411</v>
      </c>
      <c r="I80" s="38" t="s">
        <v>412</v>
      </c>
      <c r="J80" s="21" t="s">
        <v>153</v>
      </c>
      <c r="K80" s="21" t="s">
        <v>153</v>
      </c>
      <c r="L80" s="20" t="s">
        <v>225</v>
      </c>
      <c r="M80" s="20" t="s">
        <v>226</v>
      </c>
      <c r="N80" s="20" t="s">
        <v>227</v>
      </c>
      <c r="O80" s="20" t="s">
        <v>228</v>
      </c>
      <c r="P80" s="20" t="s">
        <v>32</v>
      </c>
      <c r="Q80" s="20" t="s">
        <v>229</v>
      </c>
    </row>
    <row r="81" spans="1:17" s="15" customFormat="1" ht="22.5" x14ac:dyDescent="0.25">
      <c r="A81" s="12" t="s">
        <v>21</v>
      </c>
      <c r="B81" s="12" t="s">
        <v>95</v>
      </c>
      <c r="C81" s="12" t="s">
        <v>189</v>
      </c>
      <c r="D81" s="12" t="s">
        <v>294</v>
      </c>
      <c r="E81" s="13">
        <v>1</v>
      </c>
      <c r="F81" s="12" t="s">
        <v>413</v>
      </c>
      <c r="G81" s="14">
        <v>1895344</v>
      </c>
      <c r="H81" s="12" t="s">
        <v>414</v>
      </c>
      <c r="I81" s="35" t="s">
        <v>415</v>
      </c>
      <c r="J81" s="13">
        <v>0</v>
      </c>
      <c r="K81" s="13">
        <v>7</v>
      </c>
      <c r="L81" s="12" t="s">
        <v>416</v>
      </c>
      <c r="M81" s="12" t="s">
        <v>417</v>
      </c>
      <c r="N81" s="12" t="s">
        <v>418</v>
      </c>
      <c r="O81" s="12" t="s">
        <v>31</v>
      </c>
      <c r="P81" s="12" t="s">
        <v>32</v>
      </c>
      <c r="Q81" s="12" t="s">
        <v>33</v>
      </c>
    </row>
    <row r="82" spans="1:17" s="15" customFormat="1" ht="67.5" x14ac:dyDescent="0.25">
      <c r="A82" s="12" t="s">
        <v>21</v>
      </c>
      <c r="B82" s="12" t="s">
        <v>95</v>
      </c>
      <c r="C82" s="12" t="s">
        <v>189</v>
      </c>
      <c r="D82" s="12" t="s">
        <v>294</v>
      </c>
      <c r="E82" s="13">
        <v>1</v>
      </c>
      <c r="F82" s="12" t="s">
        <v>419</v>
      </c>
      <c r="G82" s="14">
        <v>717549</v>
      </c>
      <c r="H82" s="12" t="s">
        <v>420</v>
      </c>
      <c r="I82" s="36" t="s">
        <v>421</v>
      </c>
      <c r="J82" s="13">
        <v>0</v>
      </c>
      <c r="K82" s="13">
        <v>4</v>
      </c>
      <c r="L82" s="12" t="s">
        <v>375</v>
      </c>
      <c r="M82" s="12" t="s">
        <v>376</v>
      </c>
      <c r="N82" s="12" t="s">
        <v>377</v>
      </c>
      <c r="O82" s="12" t="s">
        <v>31</v>
      </c>
      <c r="P82" s="12" t="s">
        <v>32</v>
      </c>
      <c r="Q82" s="12" t="s">
        <v>378</v>
      </c>
    </row>
    <row r="83" spans="1:17" s="15" customFormat="1" ht="22.5" x14ac:dyDescent="0.25">
      <c r="A83" s="12" t="s">
        <v>21</v>
      </c>
      <c r="B83" s="12" t="s">
        <v>95</v>
      </c>
      <c r="C83" s="12" t="s">
        <v>189</v>
      </c>
      <c r="D83" s="12" t="s">
        <v>294</v>
      </c>
      <c r="E83" s="13">
        <v>1</v>
      </c>
      <c r="F83" s="12" t="s">
        <v>422</v>
      </c>
      <c r="G83" s="14">
        <v>745430</v>
      </c>
      <c r="H83" s="12" t="s">
        <v>423</v>
      </c>
      <c r="I83" s="35" t="s">
        <v>424</v>
      </c>
      <c r="J83" s="13">
        <v>0</v>
      </c>
      <c r="K83" s="13">
        <v>4</v>
      </c>
      <c r="L83" s="12" t="s">
        <v>129</v>
      </c>
      <c r="M83" s="12" t="s">
        <v>425</v>
      </c>
      <c r="N83" s="12" t="s">
        <v>426</v>
      </c>
      <c r="O83" s="12" t="s">
        <v>31</v>
      </c>
      <c r="P83" s="12" t="s">
        <v>32</v>
      </c>
      <c r="Q83" s="12" t="s">
        <v>239</v>
      </c>
    </row>
    <row r="84" spans="1:17" s="17" customFormat="1" ht="12.75" x14ac:dyDescent="0.2">
      <c r="A84" s="44" t="s">
        <v>427</v>
      </c>
      <c r="E84" s="18">
        <f>SUM(E59:E83)</f>
        <v>25</v>
      </c>
      <c r="G84" s="19">
        <f>SUM(G59:G83)</f>
        <v>63384071</v>
      </c>
      <c r="I84" s="37"/>
      <c r="J84" s="18">
        <f t="shared" ref="J84:K84" si="5">SUM(J59:J83)</f>
        <v>0</v>
      </c>
      <c r="K84" s="18">
        <f t="shared" si="5"/>
        <v>153</v>
      </c>
    </row>
    <row r="85" spans="1:17" s="15" customFormat="1" ht="22.5" x14ac:dyDescent="0.25">
      <c r="A85" s="12" t="s">
        <v>21</v>
      </c>
      <c r="B85" s="12" t="s">
        <v>22</v>
      </c>
      <c r="C85" s="12" t="s">
        <v>428</v>
      </c>
      <c r="D85" s="12" t="s">
        <v>294</v>
      </c>
      <c r="E85" s="13">
        <v>1</v>
      </c>
      <c r="F85" s="12" t="s">
        <v>429</v>
      </c>
      <c r="G85" s="14">
        <v>509049</v>
      </c>
      <c r="H85" s="12" t="s">
        <v>430</v>
      </c>
      <c r="I85" s="35" t="s">
        <v>431</v>
      </c>
      <c r="J85" s="13">
        <v>0</v>
      </c>
      <c r="K85" s="13">
        <v>1</v>
      </c>
      <c r="L85" s="12" t="s">
        <v>432</v>
      </c>
      <c r="M85" s="12" t="s">
        <v>433</v>
      </c>
      <c r="N85" s="12" t="s">
        <v>434</v>
      </c>
      <c r="O85" s="12" t="s">
        <v>31</v>
      </c>
      <c r="P85" s="12" t="s">
        <v>32</v>
      </c>
      <c r="Q85" s="12" t="s">
        <v>40</v>
      </c>
    </row>
    <row r="86" spans="1:17" s="15" customFormat="1" x14ac:dyDescent="0.25">
      <c r="A86" s="12" t="s">
        <v>21</v>
      </c>
      <c r="B86" s="12" t="s">
        <v>22</v>
      </c>
      <c r="C86" s="12" t="s">
        <v>428</v>
      </c>
      <c r="D86" s="12" t="s">
        <v>294</v>
      </c>
      <c r="E86" s="13">
        <v>1</v>
      </c>
      <c r="F86" s="12" t="s">
        <v>435</v>
      </c>
      <c r="G86" s="14">
        <v>504269</v>
      </c>
      <c r="H86" s="12" t="s">
        <v>436</v>
      </c>
      <c r="I86" s="35" t="s">
        <v>437</v>
      </c>
      <c r="J86" s="13">
        <v>0</v>
      </c>
      <c r="K86" s="13">
        <v>1</v>
      </c>
      <c r="L86" s="12" t="s">
        <v>438</v>
      </c>
      <c r="M86" s="12" t="s">
        <v>439</v>
      </c>
      <c r="N86" s="12" t="s">
        <v>440</v>
      </c>
      <c r="O86" s="12" t="s">
        <v>31</v>
      </c>
      <c r="P86" s="12" t="s">
        <v>32</v>
      </c>
      <c r="Q86" s="12" t="s">
        <v>441</v>
      </c>
    </row>
    <row r="87" spans="1:17" s="15" customFormat="1" ht="22.5" x14ac:dyDescent="0.25">
      <c r="A87" s="12" t="s">
        <v>21</v>
      </c>
      <c r="B87" s="12" t="s">
        <v>95</v>
      </c>
      <c r="C87" s="12" t="s">
        <v>428</v>
      </c>
      <c r="D87" s="12" t="s">
        <v>294</v>
      </c>
      <c r="E87" s="13">
        <v>1</v>
      </c>
      <c r="F87" s="12" t="s">
        <v>442</v>
      </c>
      <c r="G87" s="14">
        <v>531930</v>
      </c>
      <c r="H87" s="12" t="s">
        <v>443</v>
      </c>
      <c r="I87" s="35" t="s">
        <v>444</v>
      </c>
      <c r="J87" s="13">
        <v>0</v>
      </c>
      <c r="K87" s="13">
        <v>1</v>
      </c>
      <c r="L87" s="12" t="s">
        <v>445</v>
      </c>
      <c r="M87" s="12" t="s">
        <v>446</v>
      </c>
      <c r="N87" s="12" t="s">
        <v>447</v>
      </c>
      <c r="O87" s="12" t="s">
        <v>31</v>
      </c>
      <c r="P87" s="12" t="s">
        <v>32</v>
      </c>
      <c r="Q87" s="12" t="s">
        <v>80</v>
      </c>
    </row>
    <row r="88" spans="1:17" s="15" customFormat="1" ht="22.5" x14ac:dyDescent="0.25">
      <c r="A88" s="12" t="s">
        <v>21</v>
      </c>
      <c r="B88" s="12" t="s">
        <v>95</v>
      </c>
      <c r="C88" s="12" t="s">
        <v>428</v>
      </c>
      <c r="D88" s="12" t="s">
        <v>294</v>
      </c>
      <c r="E88" s="13">
        <v>1</v>
      </c>
      <c r="F88" s="12" t="s">
        <v>448</v>
      </c>
      <c r="G88" s="14">
        <v>504859</v>
      </c>
      <c r="H88" s="12" t="s">
        <v>449</v>
      </c>
      <c r="I88" s="35" t="s">
        <v>450</v>
      </c>
      <c r="J88" s="13">
        <v>0</v>
      </c>
      <c r="K88" s="13">
        <v>2</v>
      </c>
      <c r="L88" s="12" t="s">
        <v>451</v>
      </c>
      <c r="M88" s="12" t="s">
        <v>304</v>
      </c>
      <c r="N88" s="12" t="s">
        <v>452</v>
      </c>
      <c r="O88" s="12" t="s">
        <v>31</v>
      </c>
      <c r="P88" s="12" t="s">
        <v>32</v>
      </c>
      <c r="Q88" s="12" t="s">
        <v>453</v>
      </c>
    </row>
    <row r="89" spans="1:17" s="15" customFormat="1" ht="22.5" x14ac:dyDescent="0.25">
      <c r="A89" s="12" t="s">
        <v>21</v>
      </c>
      <c r="B89" s="12" t="s">
        <v>95</v>
      </c>
      <c r="C89" s="12" t="s">
        <v>428</v>
      </c>
      <c r="D89" s="12" t="s">
        <v>294</v>
      </c>
      <c r="E89" s="13">
        <v>1</v>
      </c>
      <c r="F89" s="12" t="s">
        <v>454</v>
      </c>
      <c r="G89" s="14">
        <v>534803</v>
      </c>
      <c r="H89" s="12" t="s">
        <v>455</v>
      </c>
      <c r="I89" s="35" t="s">
        <v>456</v>
      </c>
      <c r="J89" s="13">
        <v>0</v>
      </c>
      <c r="K89" s="13">
        <v>1</v>
      </c>
      <c r="L89" s="12" t="s">
        <v>457</v>
      </c>
      <c r="M89" s="12" t="s">
        <v>458</v>
      </c>
      <c r="N89" s="12" t="s">
        <v>459</v>
      </c>
      <c r="O89" s="12" t="s">
        <v>31</v>
      </c>
      <c r="P89" s="12" t="s">
        <v>349</v>
      </c>
      <c r="Q89" s="12" t="s">
        <v>33</v>
      </c>
    </row>
    <row r="90" spans="1:17" s="15" customFormat="1" ht="22.5" x14ac:dyDescent="0.25">
      <c r="A90" s="12" t="s">
        <v>21</v>
      </c>
      <c r="B90" s="12" t="s">
        <v>95</v>
      </c>
      <c r="C90" s="12" t="s">
        <v>428</v>
      </c>
      <c r="D90" s="12" t="s">
        <v>294</v>
      </c>
      <c r="E90" s="13">
        <v>1</v>
      </c>
      <c r="F90" s="12" t="s">
        <v>460</v>
      </c>
      <c r="G90" s="14">
        <v>532045</v>
      </c>
      <c r="H90" s="12" t="s">
        <v>461</v>
      </c>
      <c r="I90" s="35" t="s">
        <v>462</v>
      </c>
      <c r="J90" s="13">
        <v>0</v>
      </c>
      <c r="K90" s="13">
        <v>1</v>
      </c>
      <c r="L90" s="12" t="s">
        <v>463</v>
      </c>
      <c r="M90" s="12" t="s">
        <v>464</v>
      </c>
      <c r="N90" s="12" t="s">
        <v>465</v>
      </c>
      <c r="O90" s="12" t="s">
        <v>132</v>
      </c>
      <c r="P90" s="12" t="s">
        <v>32</v>
      </c>
      <c r="Q90" s="12" t="s">
        <v>466</v>
      </c>
    </row>
    <row r="91" spans="1:17" s="15" customFormat="1" ht="22.5" x14ac:dyDescent="0.25">
      <c r="A91" s="12" t="s">
        <v>21</v>
      </c>
      <c r="B91" s="12" t="s">
        <v>95</v>
      </c>
      <c r="C91" s="12" t="s">
        <v>428</v>
      </c>
      <c r="D91" s="12" t="s">
        <v>294</v>
      </c>
      <c r="E91" s="13">
        <v>1</v>
      </c>
      <c r="F91" s="12" t="s">
        <v>467</v>
      </c>
      <c r="G91" s="14">
        <v>611850</v>
      </c>
      <c r="H91" s="12" t="s">
        <v>468</v>
      </c>
      <c r="I91" s="35" t="s">
        <v>469</v>
      </c>
      <c r="J91" s="13">
        <v>0</v>
      </c>
      <c r="K91" s="13">
        <v>3</v>
      </c>
      <c r="L91" s="12" t="s">
        <v>470</v>
      </c>
      <c r="M91" s="12" t="s">
        <v>471</v>
      </c>
      <c r="N91" s="12" t="s">
        <v>472</v>
      </c>
      <c r="O91" s="12" t="s">
        <v>31</v>
      </c>
      <c r="P91" s="12" t="s">
        <v>349</v>
      </c>
      <c r="Q91" s="12" t="s">
        <v>473</v>
      </c>
    </row>
    <row r="92" spans="1:17" s="17" customFormat="1" ht="12.75" x14ac:dyDescent="0.2">
      <c r="A92" s="16" t="s">
        <v>474</v>
      </c>
      <c r="E92" s="18">
        <f>SUM(E85:E91)</f>
        <v>7</v>
      </c>
      <c r="G92" s="19">
        <f>SUM(G85:G91)</f>
        <v>3728805</v>
      </c>
      <c r="I92" s="37"/>
      <c r="J92" s="18">
        <f t="shared" ref="J92:K92" si="6">SUM(J85:J91)</f>
        <v>0</v>
      </c>
      <c r="K92" s="18">
        <f t="shared" si="6"/>
        <v>10</v>
      </c>
    </row>
    <row r="93" spans="1:17" s="17" customFormat="1" ht="12.75" x14ac:dyDescent="0.2">
      <c r="A93" s="28"/>
      <c r="B93" s="28"/>
      <c r="C93" s="28"/>
      <c r="D93" s="29" t="s">
        <v>475</v>
      </c>
      <c r="E93" s="30">
        <f>SUM(E92,E84,E58,E53,E47,E40,E33)</f>
        <v>78</v>
      </c>
      <c r="F93" s="28"/>
      <c r="G93" s="31">
        <f>SUM(G92,G84,G58,G53,G47,G40,G33)</f>
        <v>325129619</v>
      </c>
      <c r="H93" s="28"/>
      <c r="I93" s="40"/>
      <c r="J93" s="30">
        <f t="shared" ref="J93:K93" si="7">SUM(J92,J84,J58,J53,J47,J40,J33)</f>
        <v>0</v>
      </c>
      <c r="K93" s="30">
        <f t="shared" si="7"/>
        <v>288</v>
      </c>
      <c r="L93" s="28"/>
      <c r="M93" s="28"/>
      <c r="N93" s="28"/>
      <c r="O93" s="28"/>
      <c r="P93" s="28"/>
      <c r="Q93"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October 2014</dc:title>
  <dc:creator>Moon Callison</dc:creator>
  <cp:lastModifiedBy>Moon Callison</cp:lastModifiedBy>
  <dcterms:created xsi:type="dcterms:W3CDTF">2014-11-10T17:58:04Z</dcterms:created>
  <dcterms:modified xsi:type="dcterms:W3CDTF">2014-11-10T18:23:55Z</dcterms:modified>
</cp:coreProperties>
</file>