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18195" windowHeight="1125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K48" i="1" l="1"/>
  <c r="J48" i="1"/>
  <c r="G48" i="1"/>
  <c r="E48" i="1"/>
  <c r="K44" i="1"/>
  <c r="J44" i="1"/>
  <c r="G44" i="1"/>
  <c r="E44" i="1"/>
  <c r="K32" i="1"/>
  <c r="J32" i="1"/>
  <c r="G32" i="1"/>
  <c r="E32" i="1"/>
  <c r="K28" i="1"/>
  <c r="J28" i="1"/>
  <c r="G28" i="1"/>
  <c r="E28" i="1"/>
  <c r="K24" i="1"/>
  <c r="J24" i="1"/>
  <c r="G24" i="1"/>
  <c r="E24" i="1"/>
  <c r="K17" i="1"/>
  <c r="J17" i="1"/>
  <c r="G17" i="1"/>
  <c r="E17" i="1"/>
  <c r="E49" i="1" l="1"/>
  <c r="G49" i="1"/>
  <c r="K49" i="1"/>
  <c r="J49" i="1"/>
</calcChain>
</file>

<file path=xl/sharedStrings.xml><?xml version="1.0" encoding="utf-8"?>
<sst xmlns="http://schemas.openxmlformats.org/spreadsheetml/2006/main" count="516" uniqueCount="254">
  <si>
    <t>CITY OF SEATTLE</t>
  </si>
  <si>
    <t>DEPARTMENT OF PLANNING AND DEVELOPMENT</t>
  </si>
  <si>
    <t>ISSUED BUILDING DEVELOPMENT PERMITS</t>
  </si>
  <si>
    <t>JULY</t>
  </si>
  <si>
    <t>AP Type</t>
  </si>
  <si>
    <t>Work Type</t>
  </si>
  <si>
    <t>Dept of Commerce</t>
  </si>
  <si>
    <t>Action/Decision Type</t>
  </si>
  <si>
    <t>Issued Permit Count</t>
  </si>
  <si>
    <t>Permit Nbr</t>
  </si>
  <si>
    <t>DPD Best Value</t>
  </si>
  <si>
    <t>Site Address</t>
  </si>
  <si>
    <t>Project Description</t>
  </si>
  <si>
    <t>Units Removed</t>
  </si>
  <si>
    <t>Units Added</t>
  </si>
  <si>
    <t>Primary Contact First Name</t>
  </si>
  <si>
    <t>Primary Contact Last Name</t>
  </si>
  <si>
    <t>Primary Contact Address</t>
  </si>
  <si>
    <t>Primary Contact City</t>
  </si>
  <si>
    <t>Primary Contact State</t>
  </si>
  <si>
    <t>Primary Contact Zip</t>
  </si>
  <si>
    <t>3001 - CONSTRUCTN</t>
  </si>
  <si>
    <t>FULL +</t>
  </si>
  <si>
    <t>CMRCL</t>
  </si>
  <si>
    <t>ADD/ALT</t>
  </si>
  <si>
    <t>6342939</t>
  </si>
  <si>
    <t xml:space="preserve">1111  3RD AVE </t>
  </si>
  <si>
    <t>Alterations to lobby and common space of existing office/retail/restaurant building for new street-level facade along 3rd Avenue and new locker room and bike storage facilities in parking level A, per plans.</t>
  </si>
  <si>
    <t>JEREMY</t>
  </si>
  <si>
    <t>SCHOENFELD</t>
  </si>
  <si>
    <t>801 2ND AVE SUITE 501</t>
  </si>
  <si>
    <t>SEATTLE</t>
  </si>
  <si>
    <t>WA</t>
  </si>
  <si>
    <t>98104</t>
  </si>
  <si>
    <t>6360368</t>
  </si>
  <si>
    <t>100  4TH AVE N</t>
  </si>
  <si>
    <t>Alteration to construct data center on 6th level(Cequel Data Center) of existing commercial office building, per plan</t>
  </si>
  <si>
    <t>MICHELLE</t>
  </si>
  <si>
    <t>MOORE</t>
  </si>
  <si>
    <t>1420 5TH AVE STE 2400</t>
  </si>
  <si>
    <t>98101</t>
  </si>
  <si>
    <t>6366823</t>
  </si>
  <si>
    <t xml:space="preserve">601 N 34TH ST </t>
  </si>
  <si>
    <t>Tenant improvements to existing 4th floor office space, per plans.</t>
  </si>
  <si>
    <t>MARTIN</t>
  </si>
  <si>
    <t>GRUBE</t>
  </si>
  <si>
    <t>909  112TH AVE NE SUITE 206</t>
  </si>
  <si>
    <t>BELLEVUE</t>
  </si>
  <si>
    <t>98004</t>
  </si>
  <si>
    <t>6367267</t>
  </si>
  <si>
    <t>800  OCCIDENTAL AVE S</t>
  </si>
  <si>
    <t>Construct tenant improvement for Beer Hall (suite 201) in main concourse of Century Link field Stadium, per plan.</t>
  </si>
  <si>
    <t>JODI</t>
  </si>
  <si>
    <t>PATTERSON-O'HARE</t>
  </si>
  <si>
    <t>26456 MARINE VIEW DR S</t>
  </si>
  <si>
    <t>DES MOINES</t>
  </si>
  <si>
    <t>98198</t>
  </si>
  <si>
    <t>FULL C</t>
  </si>
  <si>
    <t>6307144</t>
  </si>
  <si>
    <t xml:space="preserve">2746 NE 45TH ST </t>
  </si>
  <si>
    <t>Construct new parking garage and occupy per plan (Establish use as and construct a new parking garage for existing grocery store (QFC) and alterations to existing grocery store / review &amp; process for 2 AP's under #6307144).</t>
  </si>
  <si>
    <t>PATRICK</t>
  </si>
  <si>
    <t>FARLEY</t>
  </si>
  <si>
    <t>1110 112TH AVE NE STE 500</t>
  </si>
  <si>
    <t>6341372</t>
  </si>
  <si>
    <t xml:space="preserve">2600 SW HOLDEN ST </t>
  </si>
  <si>
    <t>Construct tenant improvements to existing hospital building "C" on floors 1-3/per plan.</t>
  </si>
  <si>
    <t>MITCH</t>
  </si>
  <si>
    <t>YOCKEY</t>
  </si>
  <si>
    <t>600 STEWART ST SUITE 1400</t>
  </si>
  <si>
    <t>6345837</t>
  </si>
  <si>
    <t xml:space="preserve">1600  7TH AVE </t>
  </si>
  <si>
    <t>Alterations to parking levels 1,2 and 3 of existing office building, per plans.</t>
  </si>
  <si>
    <t>ROGER</t>
  </si>
  <si>
    <t>MADISON</t>
  </si>
  <si>
    <t>1111 3RD AVE, SUITE 3400</t>
  </si>
  <si>
    <t>6355188</t>
  </si>
  <si>
    <t>5323  BALLARD AVE NW</t>
  </si>
  <si>
    <t>Construct partial third floor office addition as substantial alteration to existing commercial building, and occupy per plans.</t>
  </si>
  <si>
    <t>MIKE</t>
  </si>
  <si>
    <t>SKIDMORE</t>
  </si>
  <si>
    <t>5215 BALLARD AVE NW SUITE #4</t>
  </si>
  <si>
    <t>98107</t>
  </si>
  <si>
    <t>IND</t>
  </si>
  <si>
    <t>6364814</t>
  </si>
  <si>
    <t xml:space="preserve">910 SW SPOKANE ST </t>
  </si>
  <si>
    <t>Construct initial tenant improvement to portion of 1st floor (space 116) for office, dispatch monitoring center, and accessory HMS marine clothing sales. Construct initial tenant improvement to portion of 2nd floor (space 202B) for office space and conference room, and occupy, all per plan.</t>
  </si>
  <si>
    <t>DOUG</t>
  </si>
  <si>
    <t>LEIGH</t>
  </si>
  <si>
    <t>1201 ALASKAN WAY STE 200, PIER 56</t>
  </si>
  <si>
    <t>INST</t>
  </si>
  <si>
    <t>6324769</t>
  </si>
  <si>
    <t xml:space="preserve">1100  9TH AVE </t>
  </si>
  <si>
    <t>Construct extension of service tunnel to connect two buildings at existing hospital (Virginia Mason), per plans.</t>
  </si>
  <si>
    <t>ELIZABETH</t>
  </si>
  <si>
    <t>BRAUN</t>
  </si>
  <si>
    <t>1100 9TH AV</t>
  </si>
  <si>
    <t>COMMERCIAL ADD/ALT</t>
  </si>
  <si>
    <t>3003 - BLANKET</t>
  </si>
  <si>
    <t>CHILD</t>
  </si>
  <si>
    <t>6365814</t>
  </si>
  <si>
    <t xml:space="preserve">1501  4TH AVE </t>
  </si>
  <si>
    <t>Blanket permit for interior non-structural alterations to Floor 17 (McKinley Irvin) per plan.</t>
  </si>
  <si>
    <t>0</t>
  </si>
  <si>
    <t>AMY</t>
  </si>
  <si>
    <t>EVANS</t>
  </si>
  <si>
    <t>1501 FOURTH AVE</t>
  </si>
  <si>
    <t>6366203</t>
  </si>
  <si>
    <t xml:space="preserve">1301  5TH AVE </t>
  </si>
  <si>
    <t>Blanket Permit for interior non-structural alterations to the 24th &amp; 25th floor.  For KEY BANK,  per plans.</t>
  </si>
  <si>
    <t>TARA</t>
  </si>
  <si>
    <t>STROYAN</t>
  </si>
  <si>
    <t>1326 5TH AVE, SUITE 400</t>
  </si>
  <si>
    <t>6367954</t>
  </si>
  <si>
    <t xml:space="preserve">1001  4TH AVE </t>
  </si>
  <si>
    <t>Blanket Permit for interior non-structural alterations for Riddell Williams 45th floor</t>
  </si>
  <si>
    <t>DANA</t>
  </si>
  <si>
    <t>PIPER</t>
  </si>
  <si>
    <t>911 WESTERN AV SUITE 201</t>
  </si>
  <si>
    <t>6368142</t>
  </si>
  <si>
    <t>Blanket Permit for interior non-structural alterations TO THE 7TH FLOOR. FOR DAPTIV, PER PLANS.</t>
  </si>
  <si>
    <t>SWAN</t>
  </si>
  <si>
    <t>1800 NINTH AVENUE, SUITE 1600</t>
  </si>
  <si>
    <t>6370422</t>
  </si>
  <si>
    <t xml:space="preserve">701  5TH AVE </t>
  </si>
  <si>
    <t>Blanket Permit for interior non-structural alterations for floors 7 and 8.</t>
  </si>
  <si>
    <t>MATIN</t>
  </si>
  <si>
    <t>AHMADPANAH</t>
  </si>
  <si>
    <t>1326 5TH AV   SUITE 400</t>
  </si>
  <si>
    <t>6371615</t>
  </si>
  <si>
    <t>Blanket Permit for interior non-structural alterations for Burgess Design floor 26.</t>
  </si>
  <si>
    <t>BLANKET TENNANT IMPROVEMENT</t>
  </si>
  <si>
    <t>1004 - MECHANICAL</t>
  </si>
  <si>
    <t>MECHANICAL</t>
  </si>
  <si>
    <t>6348205</t>
  </si>
  <si>
    <t xml:space="preserve">1900 W NICKERSON ST </t>
  </si>
  <si>
    <t>Replace 15 heat pumps, replace 3 gas fired make-up air units, replace terminal units, add two split system heat pumps, add new direct digital controls, per plan.</t>
  </si>
  <si>
    <t>AUDRA</t>
  </si>
  <si>
    <t>MACKEY</t>
  </si>
  <si>
    <t>3009 112TH AVE NE      SUITE 100</t>
  </si>
  <si>
    <t>6360648</t>
  </si>
  <si>
    <t>Installing computer room air handling units on 6th floor and associated piping; installing exhaust fans and louvers, per plans.</t>
  </si>
  <si>
    <t>JIM</t>
  </si>
  <si>
    <t>THOMAS</t>
  </si>
  <si>
    <t>5005 3RD AVE S</t>
  </si>
  <si>
    <t>98134</t>
  </si>
  <si>
    <t>6368132</t>
  </si>
  <si>
    <t>1501  1ST AVE S</t>
  </si>
  <si>
    <t>Mechanical work to the 4th, 5th &amp; 6th floor to install (89) VAV boxes, Install (5) Water SourceHeat Pump’s, Install (9) exhaust fans, Install misc. ductwork &amp; GRD"s per plans.</t>
  </si>
  <si>
    <t>DARLA</t>
  </si>
  <si>
    <t>DOLL</t>
  </si>
  <si>
    <t>7717 DETROIT AVE SW</t>
  </si>
  <si>
    <t>98106</t>
  </si>
  <si>
    <t>NEW</t>
  </si>
  <si>
    <t>6340976</t>
  </si>
  <si>
    <t>4801  RAINIER AVE S</t>
  </si>
  <si>
    <t>Excavation and shoring for new mixed-use building, per plan.</t>
  </si>
  <si>
    <t>GUY</t>
  </si>
  <si>
    <t>PECKHAM</t>
  </si>
  <si>
    <t>2111 3RD AV</t>
  </si>
  <si>
    <t>98124</t>
  </si>
  <si>
    <t>6334368</t>
  </si>
  <si>
    <t>4000  WALLA WALLA RD NE</t>
  </si>
  <si>
    <t>Construct a baseball stadium structure - this permit. Project also includes 4,110 cubic yards of grading, all per plan.</t>
  </si>
  <si>
    <t>CRAIG</t>
  </si>
  <si>
    <t>BELCHER</t>
  </si>
  <si>
    <t>6339834</t>
  </si>
  <si>
    <t>Construct a 1-story baseball player development building this permit Bldg "D".</t>
  </si>
  <si>
    <t>COMMERCIAL NEW</t>
  </si>
  <si>
    <t>6300774</t>
  </si>
  <si>
    <t xml:space="preserve">1105 E FIR ST </t>
  </si>
  <si>
    <t>Construct multifamily building and occupy per plan (Establish use as multifamily residence and Construct one 94-unit apartments, three 3-unit townhouses w/below grade parking / review &amp; process for 4 AP's under #6300774).</t>
  </si>
  <si>
    <t>JOHN</t>
  </si>
  <si>
    <t>BALDAUF</t>
  </si>
  <si>
    <t>1301 1ST AV #301</t>
  </si>
  <si>
    <t>6328836</t>
  </si>
  <si>
    <t xml:space="preserve">130  BOREN AVE </t>
  </si>
  <si>
    <t>Construct south townhouse (building D)per plan (Establish use as multifamily residence and Construct one 94-unit apartments, three 3-unit townhouses w/below grade parking / review &amp; process for 4 AP's under #6300774)</t>
  </si>
  <si>
    <t>6345134</t>
  </si>
  <si>
    <t xml:space="preserve">756  JOHN ST </t>
  </si>
  <si>
    <t>Establish use as office and multi-family residential apartments, construct office and apartment building with basement parking and occupy, per plans.</t>
  </si>
  <si>
    <t>MICHAEL</t>
  </si>
  <si>
    <t>WISHKOSKI</t>
  </si>
  <si>
    <t>1301 1ST AVE #301</t>
  </si>
  <si>
    <t>MF</t>
  </si>
  <si>
    <t>6300093</t>
  </si>
  <si>
    <t>4055  8TH AVE NE</t>
  </si>
  <si>
    <t>Establish use as and construct a multifamily residence with under ground parking, occupy per plan.</t>
  </si>
  <si>
    <t>CHAOHUA</t>
  </si>
  <si>
    <t>CHANG</t>
  </si>
  <si>
    <t>12220 108TH CT NE APT A111</t>
  </si>
  <si>
    <t>KIRKLAND</t>
  </si>
  <si>
    <t>98034</t>
  </si>
  <si>
    <t>6317122</t>
  </si>
  <si>
    <t xml:space="preserve">531  HOWE ST </t>
  </si>
  <si>
    <t>Construct north townhouse and occupy per plan (establish use as and construct two townhouses with garage / review &amp; process for 2 AP's under 6317122)</t>
  </si>
  <si>
    <t>BRADLEY</t>
  </si>
  <si>
    <t>KHOURI</t>
  </si>
  <si>
    <t>210 S JACKSON STREET</t>
  </si>
  <si>
    <t>6324793</t>
  </si>
  <si>
    <t xml:space="preserve">2030  8TH AVE </t>
  </si>
  <si>
    <t>Phased permit: Construction of a residential and retail building including parking within the structure and occupy, per plan.</t>
  </si>
  <si>
    <t>BRIAN</t>
  </si>
  <si>
    <t>STEINBURG</t>
  </si>
  <si>
    <t>225 TERRY AVE N.    SUITE 200</t>
  </si>
  <si>
    <t>98109</t>
  </si>
  <si>
    <t>6337353</t>
  </si>
  <si>
    <t>120  HARVARD AVE E</t>
  </si>
  <si>
    <t>Construct 38 unit apartment building and occupy, per plans</t>
  </si>
  <si>
    <t>PAUL</t>
  </si>
  <si>
    <t>SHEMA</t>
  </si>
  <si>
    <t>101 STEWART ST SUITE 200</t>
  </si>
  <si>
    <t>6353244</t>
  </si>
  <si>
    <t xml:space="preserve">131  16TH AVE </t>
  </si>
  <si>
    <t>Establish use as and construct a five-unit rowhouse with surface parking, occupy per plan</t>
  </si>
  <si>
    <t>JULIAN</t>
  </si>
  <si>
    <t>WEBER</t>
  </si>
  <si>
    <t>3715 S HUDSON ST, STE #105</t>
  </si>
  <si>
    <t>98118</t>
  </si>
  <si>
    <t>6357952</t>
  </si>
  <si>
    <t>6580  HIGH POINT DR SW</t>
  </si>
  <si>
    <t>Construct northwest townhouse structure, per plans.  (Establish use as and construct two new multifamily townhouse structures with attached garages, per plans / Review and processing for 2 AP's under 6357952)</t>
  </si>
  <si>
    <t>ANDREW</t>
  </si>
  <si>
    <t>BERNARD</t>
  </si>
  <si>
    <t>11624 S.E. 5TH ST.</t>
  </si>
  <si>
    <t>98005</t>
  </si>
  <si>
    <t>6357953</t>
  </si>
  <si>
    <t>6590  HIGH POINT DR SW</t>
  </si>
  <si>
    <t>Construct northeast townhouse structure, per plans.  (Establish use as and construct two new multifamily townhouse structures with attached garages, per plans / Review and processing for 2 AP's under 6357952)</t>
  </si>
  <si>
    <t>6358207</t>
  </si>
  <si>
    <t xml:space="preserve">90 E NEWTON ST </t>
  </si>
  <si>
    <t>Establish use as and construct 6-unit rowhouse with surface parking, occupy per plan.</t>
  </si>
  <si>
    <t>MULTIFAMILY NEW / MIXED USE</t>
  </si>
  <si>
    <t>SF/D</t>
  </si>
  <si>
    <t>6358828</t>
  </si>
  <si>
    <t>9812  62ND AVE S</t>
  </si>
  <si>
    <t>Establish use and construct single family residence with attached garage per plan.</t>
  </si>
  <si>
    <t>DAVID</t>
  </si>
  <si>
    <t>WU</t>
  </si>
  <si>
    <t>14632 14TH AVE SE</t>
  </si>
  <si>
    <t>MILL CREEK</t>
  </si>
  <si>
    <t>98012</t>
  </si>
  <si>
    <t>6321779</t>
  </si>
  <si>
    <t>2562  14TH AVE W</t>
  </si>
  <si>
    <t>Establish use as &amp; construct a (5) unit townhouse with surface parking, per plan. [Establish use as &amp; construct a (5) unit townhouse &amp; two (2) unit townhouses with surface parking, per plan. 3 AP's under 6321779].</t>
  </si>
  <si>
    <t>MOON</t>
  </si>
  <si>
    <t>ZHANG</t>
  </si>
  <si>
    <t>1916 23RD AVE S</t>
  </si>
  <si>
    <t>98144</t>
  </si>
  <si>
    <t>6357763</t>
  </si>
  <si>
    <t>6530  HIGH POINT DR SW</t>
  </si>
  <si>
    <t>Establish use as and construct new multifamily townhouse structure with attached garages, per plans.</t>
  </si>
  <si>
    <t>SINGLE FAMILY NEW</t>
  </si>
  <si>
    <t>TOTAL SUM &gt; $500K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</si>
</sst>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
    <numFmt numFmtId="165" formatCode="\$#,##0.00;[Red]&quot;($&quot;#,##0.00\);\$0.00"/>
  </numFmts>
  <fonts count="7" x14ac:knownFonts="1">
    <font>
      <sz val="11"/>
      <color theme="1"/>
      <name val="Calibri"/>
      <family val="2"/>
      <scheme val="minor"/>
    </font>
    <font>
      <sz val="11"/>
      <color theme="1"/>
      <name val="Calibri"/>
      <family val="2"/>
      <scheme val="minor"/>
    </font>
    <font>
      <b/>
      <sz val="10"/>
      <name val="Arial"/>
      <family val="2"/>
    </font>
    <font>
      <b/>
      <sz val="10"/>
      <name val="MS Sans Serif"/>
      <family val="2"/>
    </font>
    <font>
      <b/>
      <sz val="8"/>
      <color indexed="9"/>
      <name val="Arial"/>
      <family val="2"/>
    </font>
    <font>
      <sz val="8"/>
      <color indexed="8"/>
      <name val="Arial"/>
      <family val="2"/>
    </font>
    <font>
      <b/>
      <sz val="10"/>
      <color indexed="8"/>
      <name val="Arial"/>
      <family val="2"/>
    </font>
  </fonts>
  <fills count="4">
    <fill>
      <patternFill patternType="none"/>
    </fill>
    <fill>
      <patternFill patternType="gray125"/>
    </fill>
    <fill>
      <patternFill patternType="solid">
        <fgColor indexed="54"/>
        <bgColor indexed="9"/>
      </patternFill>
    </fill>
    <fill>
      <patternFill patternType="solid">
        <fgColor indexed="9"/>
        <bgColor indexed="9"/>
      </patternFill>
    </fill>
  </fills>
  <borders count="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style="thin">
        <color indexed="31"/>
      </bottom>
      <diagonal/>
    </border>
  </borders>
  <cellStyleXfs count="2">
    <xf numFmtId="0" fontId="0" fillId="0" borderId="0"/>
    <xf numFmtId="44" fontId="1" fillId="0" borderId="0" applyFont="0" applyFill="0" applyBorder="0" applyAlignment="0" applyProtection="0"/>
  </cellStyleXfs>
  <cellXfs count="25">
    <xf numFmtId="0" fontId="0" fillId="0" borderId="0" xfId="0"/>
    <xf numFmtId="0" fontId="2" fillId="0" borderId="1" xfId="0" applyFont="1" applyBorder="1"/>
    <xf numFmtId="0" fontId="2" fillId="0" borderId="2" xfId="0" applyFont="1" applyBorder="1"/>
    <xf numFmtId="0" fontId="0" fillId="0" borderId="2" xfId="0" applyBorder="1"/>
    <xf numFmtId="44" fontId="0" fillId="0" borderId="2" xfId="1" applyFont="1" applyBorder="1" applyAlignment="1"/>
    <xf numFmtId="0" fontId="2" fillId="0" borderId="3" xfId="0" applyFont="1" applyBorder="1"/>
    <xf numFmtId="0" fontId="2" fillId="0" borderId="0" xfId="0" applyFont="1" applyBorder="1"/>
    <xf numFmtId="0" fontId="0" fillId="0" borderId="0" xfId="0" applyBorder="1"/>
    <xf numFmtId="44" fontId="0" fillId="0" borderId="0" xfId="1" applyFont="1" applyBorder="1" applyAlignment="1"/>
    <xf numFmtId="0" fontId="0" fillId="0" borderId="0" xfId="0" applyFont="1" applyBorder="1"/>
    <xf numFmtId="17" fontId="3" fillId="0" borderId="3" xfId="0" applyNumberFormat="1" applyFont="1" applyBorder="1"/>
    <xf numFmtId="49" fontId="4" fillId="2" borderId="4" xfId="0" applyNumberFormat="1" applyFont="1" applyFill="1" applyBorder="1" applyAlignment="1">
      <alignment horizontal="left" vertical="top"/>
    </xf>
    <xf numFmtId="0" fontId="2" fillId="0" borderId="0" xfId="0" applyFont="1"/>
    <xf numFmtId="49" fontId="5" fillId="3" borderId="4" xfId="0" applyNumberFormat="1" applyFont="1" applyFill="1" applyBorder="1" applyAlignment="1">
      <alignment horizontal="left" vertical="top"/>
    </xf>
    <xf numFmtId="164" fontId="5" fillId="3" borderId="4" xfId="0" applyNumberFormat="1" applyFont="1" applyFill="1" applyBorder="1" applyAlignment="1">
      <alignment horizontal="right" vertical="top"/>
    </xf>
    <xf numFmtId="165" fontId="5" fillId="3" borderId="4" xfId="0" applyNumberFormat="1" applyFont="1" applyFill="1" applyBorder="1" applyAlignment="1">
      <alignment horizontal="right" vertical="top"/>
    </xf>
    <xf numFmtId="0" fontId="3" fillId="0" borderId="0" xfId="0" applyNumberFormat="1" applyFont="1" applyAlignment="1"/>
    <xf numFmtId="49" fontId="6" fillId="3" borderId="4" xfId="0" applyNumberFormat="1" applyFont="1" applyFill="1" applyBorder="1" applyAlignment="1">
      <alignment horizontal="left" vertical="top"/>
    </xf>
    <xf numFmtId="164" fontId="6" fillId="3" borderId="4" xfId="0" applyNumberFormat="1" applyFont="1" applyFill="1" applyBorder="1" applyAlignment="1">
      <alignment horizontal="right" vertical="top"/>
    </xf>
    <xf numFmtId="44" fontId="6" fillId="3" borderId="4" xfId="1" applyFont="1" applyFill="1" applyBorder="1" applyAlignment="1">
      <alignment horizontal="right" vertical="top"/>
    </xf>
    <xf numFmtId="49" fontId="5" fillId="3" borderId="4" xfId="0" applyNumberFormat="1" applyFont="1" applyFill="1" applyBorder="1" applyAlignment="1">
      <alignment horizontal="left" vertical="top" wrapText="1"/>
    </xf>
    <xf numFmtId="0" fontId="5" fillId="3" borderId="4" xfId="0" applyFont="1" applyFill="1" applyBorder="1" applyAlignment="1">
      <alignment horizontal="left" vertical="top" wrapText="1"/>
    </xf>
    <xf numFmtId="49" fontId="6" fillId="3" borderId="4" xfId="0" applyNumberFormat="1" applyFont="1" applyFill="1" applyBorder="1" applyAlignment="1">
      <alignment horizontal="left" vertical="top" wrapText="1"/>
    </xf>
    <xf numFmtId="0" fontId="6" fillId="3" borderId="4" xfId="0" applyFont="1" applyFill="1" applyBorder="1" applyAlignment="1">
      <alignment horizontal="left" vertical="top" wrapText="1"/>
    </xf>
    <xf numFmtId="49" fontId="4" fillId="2" borderId="5" xfId="0" applyNumberFormat="1" applyFont="1" applyFill="1" applyBorder="1" applyAlignment="1">
      <alignment horizontal="lef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tabSelected="1" workbookViewId="0"/>
  </sheetViews>
  <sheetFormatPr defaultRowHeight="15" x14ac:dyDescent="0.25"/>
  <cols>
    <col min="1" max="1" width="18.7109375" customWidth="1"/>
    <col min="7" max="7" width="17.5703125" customWidth="1"/>
    <col min="8" max="8" width="21.7109375" bestFit="1" customWidth="1"/>
    <col min="9" max="9" width="35.28515625" customWidth="1"/>
    <col min="10" max="10" width="12.85546875" bestFit="1" customWidth="1"/>
    <col min="11" max="11" width="10.5703125" bestFit="1" customWidth="1"/>
    <col min="12" max="12" width="22.85546875" bestFit="1" customWidth="1"/>
    <col min="13" max="13" width="22.7109375" bestFit="1" customWidth="1"/>
    <col min="14" max="14" width="29" bestFit="1" customWidth="1"/>
    <col min="15" max="15" width="17.28515625" bestFit="1" customWidth="1"/>
    <col min="16" max="16" width="18.28515625" bestFit="1" customWidth="1"/>
    <col min="17" max="17" width="16.5703125" bestFit="1" customWidth="1"/>
  </cols>
  <sheetData>
    <row r="1" spans="1:17" x14ac:dyDescent="0.25">
      <c r="A1" s="1" t="s">
        <v>0</v>
      </c>
      <c r="B1" s="2"/>
      <c r="C1" s="3"/>
      <c r="D1" s="3"/>
      <c r="E1" s="3"/>
      <c r="F1" s="3"/>
      <c r="G1" s="4"/>
      <c r="H1" s="3"/>
      <c r="I1" s="7"/>
    </row>
    <row r="2" spans="1:17" x14ac:dyDescent="0.25">
      <c r="A2" s="5" t="s">
        <v>1</v>
      </c>
      <c r="B2" s="6"/>
      <c r="C2" s="7"/>
      <c r="D2" s="7"/>
      <c r="E2" s="7"/>
      <c r="F2" s="7"/>
      <c r="G2" s="8"/>
      <c r="H2" s="7"/>
      <c r="I2" s="7"/>
    </row>
    <row r="3" spans="1:17" x14ac:dyDescent="0.25">
      <c r="A3" s="5" t="s">
        <v>2</v>
      </c>
      <c r="B3" s="6"/>
      <c r="C3" s="7"/>
      <c r="D3" s="7"/>
      <c r="E3" s="7"/>
      <c r="F3" s="7"/>
      <c r="G3" s="8"/>
      <c r="H3" s="7"/>
      <c r="I3" s="7"/>
    </row>
    <row r="4" spans="1:17" x14ac:dyDescent="0.25">
      <c r="A4" s="5">
        <v>2013</v>
      </c>
      <c r="B4" s="9"/>
      <c r="C4" s="7"/>
      <c r="D4" s="7"/>
      <c r="E4" s="7"/>
      <c r="F4" s="7"/>
      <c r="G4" s="8"/>
      <c r="H4" s="7"/>
      <c r="I4" s="7"/>
    </row>
    <row r="5" spans="1:17" x14ac:dyDescent="0.25">
      <c r="A5" s="10" t="s">
        <v>3</v>
      </c>
      <c r="B5" s="7"/>
      <c r="C5" s="7"/>
      <c r="D5" s="7"/>
      <c r="E5" s="7"/>
      <c r="F5" s="7"/>
      <c r="G5" s="8"/>
      <c r="H5" s="7"/>
      <c r="I5" s="7"/>
    </row>
    <row r="6" spans="1:17" s="12" customFormat="1" ht="12.75" x14ac:dyDescent="0.2">
      <c r="A6" s="11" t="s">
        <v>4</v>
      </c>
      <c r="B6" s="11" t="s">
        <v>5</v>
      </c>
      <c r="C6" s="11" t="s">
        <v>6</v>
      </c>
      <c r="D6" s="11" t="s">
        <v>7</v>
      </c>
      <c r="E6" s="11" t="s">
        <v>8</v>
      </c>
      <c r="F6" s="11" t="s">
        <v>9</v>
      </c>
      <c r="G6" s="11" t="s">
        <v>10</v>
      </c>
      <c r="H6" s="11" t="s">
        <v>11</v>
      </c>
      <c r="I6" s="24" t="s">
        <v>12</v>
      </c>
      <c r="J6" s="11" t="s">
        <v>13</v>
      </c>
      <c r="K6" s="11" t="s">
        <v>14</v>
      </c>
      <c r="L6" s="11" t="s">
        <v>15</v>
      </c>
      <c r="M6" s="11" t="s">
        <v>16</v>
      </c>
      <c r="N6" s="11" t="s">
        <v>17</v>
      </c>
      <c r="O6" s="11" t="s">
        <v>18</v>
      </c>
      <c r="P6" s="11" t="s">
        <v>19</v>
      </c>
      <c r="Q6" s="11" t="s">
        <v>20</v>
      </c>
    </row>
    <row r="7" spans="1:17" s="12" customFormat="1" ht="56.25" x14ac:dyDescent="0.2">
      <c r="A7" s="13" t="s">
        <v>21</v>
      </c>
      <c r="B7" s="13" t="s">
        <v>22</v>
      </c>
      <c r="C7" s="13" t="s">
        <v>23</v>
      </c>
      <c r="D7" s="13" t="s">
        <v>24</v>
      </c>
      <c r="E7" s="14">
        <v>1</v>
      </c>
      <c r="F7" s="13" t="s">
        <v>25</v>
      </c>
      <c r="G7" s="15">
        <v>3400000</v>
      </c>
      <c r="H7" s="13" t="s">
        <v>26</v>
      </c>
      <c r="I7" s="20" t="s">
        <v>27</v>
      </c>
      <c r="J7" s="14">
        <v>0</v>
      </c>
      <c r="K7" s="14">
        <v>0</v>
      </c>
      <c r="L7" s="13" t="s">
        <v>28</v>
      </c>
      <c r="M7" s="13" t="s">
        <v>29</v>
      </c>
      <c r="N7" s="13" t="s">
        <v>30</v>
      </c>
      <c r="O7" s="13" t="s">
        <v>31</v>
      </c>
      <c r="P7" s="13" t="s">
        <v>32</v>
      </c>
      <c r="Q7" s="13" t="s">
        <v>33</v>
      </c>
    </row>
    <row r="8" spans="1:17" s="12" customFormat="1" ht="33.75" x14ac:dyDescent="0.2">
      <c r="A8" s="13" t="s">
        <v>21</v>
      </c>
      <c r="B8" s="13" t="s">
        <v>22</v>
      </c>
      <c r="C8" s="13" t="s">
        <v>23</v>
      </c>
      <c r="D8" s="13" t="s">
        <v>24</v>
      </c>
      <c r="E8" s="14">
        <v>1</v>
      </c>
      <c r="F8" s="13" t="s">
        <v>34</v>
      </c>
      <c r="G8" s="15">
        <v>620000</v>
      </c>
      <c r="H8" s="13" t="s">
        <v>35</v>
      </c>
      <c r="I8" s="20" t="s">
        <v>36</v>
      </c>
      <c r="J8" s="14">
        <v>0</v>
      </c>
      <c r="K8" s="14">
        <v>0</v>
      </c>
      <c r="L8" s="13" t="s">
        <v>37</v>
      </c>
      <c r="M8" s="13" t="s">
        <v>38</v>
      </c>
      <c r="N8" s="13" t="s">
        <v>39</v>
      </c>
      <c r="O8" s="13" t="s">
        <v>31</v>
      </c>
      <c r="P8" s="13" t="s">
        <v>32</v>
      </c>
      <c r="Q8" s="13" t="s">
        <v>40</v>
      </c>
    </row>
    <row r="9" spans="1:17" s="12" customFormat="1" ht="22.5" x14ac:dyDescent="0.2">
      <c r="A9" s="13" t="s">
        <v>21</v>
      </c>
      <c r="B9" s="13" t="s">
        <v>22</v>
      </c>
      <c r="C9" s="13" t="s">
        <v>23</v>
      </c>
      <c r="D9" s="13" t="s">
        <v>24</v>
      </c>
      <c r="E9" s="14">
        <v>1</v>
      </c>
      <c r="F9" s="13" t="s">
        <v>41</v>
      </c>
      <c r="G9" s="15">
        <v>850000</v>
      </c>
      <c r="H9" s="13" t="s">
        <v>42</v>
      </c>
      <c r="I9" s="20" t="s">
        <v>43</v>
      </c>
      <c r="J9" s="14">
        <v>0</v>
      </c>
      <c r="K9" s="14">
        <v>0</v>
      </c>
      <c r="L9" s="13" t="s">
        <v>44</v>
      </c>
      <c r="M9" s="13" t="s">
        <v>45</v>
      </c>
      <c r="N9" s="13" t="s">
        <v>46</v>
      </c>
      <c r="O9" s="13" t="s">
        <v>47</v>
      </c>
      <c r="P9" s="13" t="s">
        <v>32</v>
      </c>
      <c r="Q9" s="13" t="s">
        <v>48</v>
      </c>
    </row>
    <row r="10" spans="1:17" s="12" customFormat="1" ht="33.75" x14ac:dyDescent="0.2">
      <c r="A10" s="13" t="s">
        <v>21</v>
      </c>
      <c r="B10" s="13" t="s">
        <v>22</v>
      </c>
      <c r="C10" s="13" t="s">
        <v>23</v>
      </c>
      <c r="D10" s="13" t="s">
        <v>24</v>
      </c>
      <c r="E10" s="14">
        <v>1</v>
      </c>
      <c r="F10" s="13" t="s">
        <v>49</v>
      </c>
      <c r="G10" s="15">
        <v>501000</v>
      </c>
      <c r="H10" s="13" t="s">
        <v>50</v>
      </c>
      <c r="I10" s="20" t="s">
        <v>51</v>
      </c>
      <c r="J10" s="14">
        <v>0</v>
      </c>
      <c r="K10" s="14">
        <v>0</v>
      </c>
      <c r="L10" s="13" t="s">
        <v>52</v>
      </c>
      <c r="M10" s="13" t="s">
        <v>53</v>
      </c>
      <c r="N10" s="13" t="s">
        <v>54</v>
      </c>
      <c r="O10" s="13" t="s">
        <v>55</v>
      </c>
      <c r="P10" s="13" t="s">
        <v>32</v>
      </c>
      <c r="Q10" s="13" t="s">
        <v>56</v>
      </c>
    </row>
    <row r="11" spans="1:17" s="12" customFormat="1" ht="56.25" x14ac:dyDescent="0.2">
      <c r="A11" s="13" t="s">
        <v>21</v>
      </c>
      <c r="B11" s="13" t="s">
        <v>57</v>
      </c>
      <c r="C11" s="13" t="s">
        <v>23</v>
      </c>
      <c r="D11" s="13" t="s">
        <v>24</v>
      </c>
      <c r="E11" s="14">
        <v>1</v>
      </c>
      <c r="F11" s="13" t="s">
        <v>58</v>
      </c>
      <c r="G11" s="15">
        <v>14888490</v>
      </c>
      <c r="H11" s="13" t="s">
        <v>59</v>
      </c>
      <c r="I11" s="20" t="s">
        <v>60</v>
      </c>
      <c r="J11" s="14">
        <v>0</v>
      </c>
      <c r="K11" s="14">
        <v>0</v>
      </c>
      <c r="L11" s="13" t="s">
        <v>61</v>
      </c>
      <c r="M11" s="13" t="s">
        <v>62</v>
      </c>
      <c r="N11" s="13" t="s">
        <v>63</v>
      </c>
      <c r="O11" s="13" t="s">
        <v>47</v>
      </c>
      <c r="P11" s="13" t="s">
        <v>32</v>
      </c>
      <c r="Q11" s="13" t="s">
        <v>48</v>
      </c>
    </row>
    <row r="12" spans="1:17" s="12" customFormat="1" ht="22.5" x14ac:dyDescent="0.2">
      <c r="A12" s="13" t="s">
        <v>21</v>
      </c>
      <c r="B12" s="13" t="s">
        <v>57</v>
      </c>
      <c r="C12" s="13" t="s">
        <v>23</v>
      </c>
      <c r="D12" s="13" t="s">
        <v>24</v>
      </c>
      <c r="E12" s="14">
        <v>1</v>
      </c>
      <c r="F12" s="13" t="s">
        <v>64</v>
      </c>
      <c r="G12" s="15">
        <v>800000</v>
      </c>
      <c r="H12" s="13" t="s">
        <v>65</v>
      </c>
      <c r="I12" s="20" t="s">
        <v>66</v>
      </c>
      <c r="J12" s="14">
        <v>0</v>
      </c>
      <c r="K12" s="14">
        <v>0</v>
      </c>
      <c r="L12" s="13" t="s">
        <v>67</v>
      </c>
      <c r="M12" s="13" t="s">
        <v>68</v>
      </c>
      <c r="N12" s="13" t="s">
        <v>69</v>
      </c>
      <c r="O12" s="13" t="s">
        <v>31</v>
      </c>
      <c r="P12" s="13" t="s">
        <v>32</v>
      </c>
      <c r="Q12" s="13" t="s">
        <v>40</v>
      </c>
    </row>
    <row r="13" spans="1:17" s="12" customFormat="1" ht="22.5" x14ac:dyDescent="0.2">
      <c r="A13" s="13" t="s">
        <v>21</v>
      </c>
      <c r="B13" s="13" t="s">
        <v>57</v>
      </c>
      <c r="C13" s="13" t="s">
        <v>23</v>
      </c>
      <c r="D13" s="13" t="s">
        <v>24</v>
      </c>
      <c r="E13" s="14">
        <v>1</v>
      </c>
      <c r="F13" s="13" t="s">
        <v>70</v>
      </c>
      <c r="G13" s="15">
        <v>1000000</v>
      </c>
      <c r="H13" s="13" t="s">
        <v>71</v>
      </c>
      <c r="I13" s="20" t="s">
        <v>72</v>
      </c>
      <c r="J13" s="14">
        <v>0</v>
      </c>
      <c r="K13" s="14">
        <v>0</v>
      </c>
      <c r="L13" s="13" t="s">
        <v>73</v>
      </c>
      <c r="M13" s="13" t="s">
        <v>74</v>
      </c>
      <c r="N13" s="13" t="s">
        <v>75</v>
      </c>
      <c r="O13" s="13" t="s">
        <v>31</v>
      </c>
      <c r="P13" s="13" t="s">
        <v>32</v>
      </c>
      <c r="Q13" s="13" t="s">
        <v>33</v>
      </c>
    </row>
    <row r="14" spans="1:17" s="12" customFormat="1" ht="33.75" x14ac:dyDescent="0.2">
      <c r="A14" s="13" t="s">
        <v>21</v>
      </c>
      <c r="B14" s="13" t="s">
        <v>57</v>
      </c>
      <c r="C14" s="13" t="s">
        <v>23</v>
      </c>
      <c r="D14" s="13" t="s">
        <v>24</v>
      </c>
      <c r="E14" s="14">
        <v>1</v>
      </c>
      <c r="F14" s="13" t="s">
        <v>76</v>
      </c>
      <c r="G14" s="15">
        <v>1155210</v>
      </c>
      <c r="H14" s="13" t="s">
        <v>77</v>
      </c>
      <c r="I14" s="20" t="s">
        <v>78</v>
      </c>
      <c r="J14" s="14">
        <v>0</v>
      </c>
      <c r="K14" s="14">
        <v>0</v>
      </c>
      <c r="L14" s="13" t="s">
        <v>79</v>
      </c>
      <c r="M14" s="13" t="s">
        <v>80</v>
      </c>
      <c r="N14" s="13" t="s">
        <v>81</v>
      </c>
      <c r="O14" s="13" t="s">
        <v>31</v>
      </c>
      <c r="P14" s="13" t="s">
        <v>32</v>
      </c>
      <c r="Q14" s="13" t="s">
        <v>82</v>
      </c>
    </row>
    <row r="15" spans="1:17" s="12" customFormat="1" ht="78.75" x14ac:dyDescent="0.2">
      <c r="A15" s="13" t="s">
        <v>21</v>
      </c>
      <c r="B15" s="13" t="s">
        <v>22</v>
      </c>
      <c r="C15" s="13" t="s">
        <v>83</v>
      </c>
      <c r="D15" s="13" t="s">
        <v>24</v>
      </c>
      <c r="E15" s="14">
        <v>1</v>
      </c>
      <c r="F15" s="13" t="s">
        <v>84</v>
      </c>
      <c r="G15" s="15">
        <v>645570</v>
      </c>
      <c r="H15" s="13" t="s">
        <v>85</v>
      </c>
      <c r="I15" s="21" t="s">
        <v>86</v>
      </c>
      <c r="J15" s="14">
        <v>0</v>
      </c>
      <c r="K15" s="14">
        <v>0</v>
      </c>
      <c r="L15" s="13" t="s">
        <v>87</v>
      </c>
      <c r="M15" s="13" t="s">
        <v>88</v>
      </c>
      <c r="N15" s="13" t="s">
        <v>89</v>
      </c>
      <c r="O15" s="13" t="s">
        <v>31</v>
      </c>
      <c r="P15" s="13" t="s">
        <v>32</v>
      </c>
      <c r="Q15" s="13" t="s">
        <v>40</v>
      </c>
    </row>
    <row r="16" spans="1:17" s="12" customFormat="1" ht="33.75" x14ac:dyDescent="0.2">
      <c r="A16" s="13" t="s">
        <v>21</v>
      </c>
      <c r="B16" s="13" t="s">
        <v>57</v>
      </c>
      <c r="C16" s="13" t="s">
        <v>90</v>
      </c>
      <c r="D16" s="13" t="s">
        <v>24</v>
      </c>
      <c r="E16" s="14">
        <v>1</v>
      </c>
      <c r="F16" s="13" t="s">
        <v>91</v>
      </c>
      <c r="G16" s="15">
        <v>5200000</v>
      </c>
      <c r="H16" s="13" t="s">
        <v>92</v>
      </c>
      <c r="I16" s="20" t="s">
        <v>93</v>
      </c>
      <c r="J16" s="14">
        <v>0</v>
      </c>
      <c r="K16" s="14">
        <v>0</v>
      </c>
      <c r="L16" s="13" t="s">
        <v>94</v>
      </c>
      <c r="M16" s="13" t="s">
        <v>95</v>
      </c>
      <c r="N16" s="13" t="s">
        <v>96</v>
      </c>
      <c r="O16" s="13" t="s">
        <v>31</v>
      </c>
      <c r="P16" s="13" t="s">
        <v>32</v>
      </c>
      <c r="Q16" s="13" t="s">
        <v>40</v>
      </c>
    </row>
    <row r="17" spans="1:17" s="12" customFormat="1" ht="12.75" x14ac:dyDescent="0.2">
      <c r="A17" s="16" t="s">
        <v>97</v>
      </c>
      <c r="B17" s="17"/>
      <c r="C17" s="17"/>
      <c r="D17" s="17"/>
      <c r="E17" s="18">
        <f>SUM(E7:E16)</f>
        <v>10</v>
      </c>
      <c r="F17" s="17"/>
      <c r="G17" s="19">
        <f>SUM(G7:G16)</f>
        <v>29060270</v>
      </c>
      <c r="H17" s="17"/>
      <c r="I17" s="22"/>
      <c r="J17" s="18">
        <f>SUM(J7:J16)</f>
        <v>0</v>
      </c>
      <c r="K17" s="18">
        <f>SUM(K7:K16)</f>
        <v>0</v>
      </c>
      <c r="L17" s="17"/>
      <c r="M17" s="17"/>
      <c r="N17" s="17"/>
      <c r="O17" s="17"/>
      <c r="P17" s="17"/>
      <c r="Q17" s="17"/>
    </row>
    <row r="18" spans="1:17" s="12" customFormat="1" ht="22.5" x14ac:dyDescent="0.2">
      <c r="A18" s="13" t="s">
        <v>98</v>
      </c>
      <c r="B18" s="13" t="s">
        <v>57</v>
      </c>
      <c r="C18" s="13" t="s">
        <v>23</v>
      </c>
      <c r="D18" s="13" t="s">
        <v>99</v>
      </c>
      <c r="E18" s="14">
        <v>1</v>
      </c>
      <c r="F18" s="13" t="s">
        <v>100</v>
      </c>
      <c r="G18" s="15">
        <v>675000</v>
      </c>
      <c r="H18" s="13" t="s">
        <v>101</v>
      </c>
      <c r="I18" s="20" t="s">
        <v>102</v>
      </c>
      <c r="J18" s="14" t="s">
        <v>103</v>
      </c>
      <c r="K18" s="14" t="s">
        <v>103</v>
      </c>
      <c r="L18" s="13" t="s">
        <v>104</v>
      </c>
      <c r="M18" s="13" t="s">
        <v>105</v>
      </c>
      <c r="N18" s="13" t="s">
        <v>106</v>
      </c>
      <c r="O18" s="13" t="s">
        <v>31</v>
      </c>
      <c r="P18" s="13" t="s">
        <v>32</v>
      </c>
      <c r="Q18" s="13" t="s">
        <v>40</v>
      </c>
    </row>
    <row r="19" spans="1:17" s="12" customFormat="1" ht="33.75" x14ac:dyDescent="0.2">
      <c r="A19" s="13" t="s">
        <v>98</v>
      </c>
      <c r="B19" s="13" t="s">
        <v>57</v>
      </c>
      <c r="C19" s="13" t="s">
        <v>23</v>
      </c>
      <c r="D19" s="13" t="s">
        <v>99</v>
      </c>
      <c r="E19" s="14">
        <v>1</v>
      </c>
      <c r="F19" s="13" t="s">
        <v>107</v>
      </c>
      <c r="G19" s="15">
        <v>1700000</v>
      </c>
      <c r="H19" s="13" t="s">
        <v>108</v>
      </c>
      <c r="I19" s="20" t="s">
        <v>109</v>
      </c>
      <c r="J19" s="14" t="s">
        <v>103</v>
      </c>
      <c r="K19" s="14" t="s">
        <v>103</v>
      </c>
      <c r="L19" s="13" t="s">
        <v>110</v>
      </c>
      <c r="M19" s="13" t="s">
        <v>111</v>
      </c>
      <c r="N19" s="13" t="s">
        <v>112</v>
      </c>
      <c r="O19" s="13" t="s">
        <v>31</v>
      </c>
      <c r="P19" s="13" t="s">
        <v>32</v>
      </c>
      <c r="Q19" s="13" t="s">
        <v>40</v>
      </c>
    </row>
    <row r="20" spans="1:17" s="12" customFormat="1" ht="22.5" x14ac:dyDescent="0.2">
      <c r="A20" s="13" t="s">
        <v>98</v>
      </c>
      <c r="B20" s="13" t="s">
        <v>57</v>
      </c>
      <c r="C20" s="13" t="s">
        <v>23</v>
      </c>
      <c r="D20" s="13" t="s">
        <v>99</v>
      </c>
      <c r="E20" s="14">
        <v>1</v>
      </c>
      <c r="F20" s="13" t="s">
        <v>113</v>
      </c>
      <c r="G20" s="15">
        <v>634448</v>
      </c>
      <c r="H20" s="13" t="s">
        <v>114</v>
      </c>
      <c r="I20" s="20" t="s">
        <v>115</v>
      </c>
      <c r="J20" s="14" t="s">
        <v>103</v>
      </c>
      <c r="K20" s="14" t="s">
        <v>103</v>
      </c>
      <c r="L20" s="13" t="s">
        <v>116</v>
      </c>
      <c r="M20" s="13" t="s">
        <v>117</v>
      </c>
      <c r="N20" s="13" t="s">
        <v>118</v>
      </c>
      <c r="O20" s="13" t="s">
        <v>31</v>
      </c>
      <c r="P20" s="13" t="s">
        <v>32</v>
      </c>
      <c r="Q20" s="13" t="s">
        <v>33</v>
      </c>
    </row>
    <row r="21" spans="1:17" s="12" customFormat="1" ht="33.75" x14ac:dyDescent="0.2">
      <c r="A21" s="13" t="s">
        <v>98</v>
      </c>
      <c r="B21" s="13" t="s">
        <v>57</v>
      </c>
      <c r="C21" s="13" t="s">
        <v>23</v>
      </c>
      <c r="D21" s="13" t="s">
        <v>99</v>
      </c>
      <c r="E21" s="14">
        <v>1</v>
      </c>
      <c r="F21" s="13" t="s">
        <v>119</v>
      </c>
      <c r="G21" s="15">
        <v>612732</v>
      </c>
      <c r="H21" s="13" t="s">
        <v>26</v>
      </c>
      <c r="I21" s="20" t="s">
        <v>120</v>
      </c>
      <c r="J21" s="14" t="s">
        <v>103</v>
      </c>
      <c r="K21" s="14" t="s">
        <v>103</v>
      </c>
      <c r="L21" s="13" t="s">
        <v>87</v>
      </c>
      <c r="M21" s="13" t="s">
        <v>121</v>
      </c>
      <c r="N21" s="13" t="s">
        <v>122</v>
      </c>
      <c r="O21" s="13" t="s">
        <v>31</v>
      </c>
      <c r="P21" s="13" t="s">
        <v>32</v>
      </c>
      <c r="Q21" s="13" t="s">
        <v>40</v>
      </c>
    </row>
    <row r="22" spans="1:17" s="12" customFormat="1" ht="22.5" x14ac:dyDescent="0.2">
      <c r="A22" s="13" t="s">
        <v>98</v>
      </c>
      <c r="B22" s="13" t="s">
        <v>57</v>
      </c>
      <c r="C22" s="13" t="s">
        <v>23</v>
      </c>
      <c r="D22" s="13" t="s">
        <v>99</v>
      </c>
      <c r="E22" s="14">
        <v>1</v>
      </c>
      <c r="F22" s="13" t="s">
        <v>123</v>
      </c>
      <c r="G22" s="15">
        <v>1990980</v>
      </c>
      <c r="H22" s="13" t="s">
        <v>124</v>
      </c>
      <c r="I22" s="20" t="s">
        <v>125</v>
      </c>
      <c r="J22" s="14" t="s">
        <v>103</v>
      </c>
      <c r="K22" s="14" t="s">
        <v>103</v>
      </c>
      <c r="L22" s="13" t="s">
        <v>126</v>
      </c>
      <c r="M22" s="13" t="s">
        <v>127</v>
      </c>
      <c r="N22" s="13" t="s">
        <v>128</v>
      </c>
      <c r="O22" s="13" t="s">
        <v>31</v>
      </c>
      <c r="P22" s="13" t="s">
        <v>32</v>
      </c>
      <c r="Q22" s="13" t="s">
        <v>40</v>
      </c>
    </row>
    <row r="23" spans="1:17" s="12" customFormat="1" ht="22.5" x14ac:dyDescent="0.2">
      <c r="A23" s="13" t="s">
        <v>98</v>
      </c>
      <c r="B23" s="13" t="s">
        <v>57</v>
      </c>
      <c r="C23" s="13" t="s">
        <v>23</v>
      </c>
      <c r="D23" s="13" t="s">
        <v>99</v>
      </c>
      <c r="E23" s="14">
        <v>1</v>
      </c>
      <c r="F23" s="13" t="s">
        <v>129</v>
      </c>
      <c r="G23" s="15">
        <v>1250000</v>
      </c>
      <c r="H23" s="13" t="s">
        <v>124</v>
      </c>
      <c r="I23" s="20" t="s">
        <v>130</v>
      </c>
      <c r="J23" s="14" t="s">
        <v>103</v>
      </c>
      <c r="K23" s="14" t="s">
        <v>103</v>
      </c>
      <c r="L23" s="13" t="s">
        <v>126</v>
      </c>
      <c r="M23" s="13" t="s">
        <v>127</v>
      </c>
      <c r="N23" s="13" t="s">
        <v>128</v>
      </c>
      <c r="O23" s="13" t="s">
        <v>31</v>
      </c>
      <c r="P23" s="13" t="s">
        <v>32</v>
      </c>
      <c r="Q23" s="13" t="s">
        <v>40</v>
      </c>
    </row>
    <row r="24" spans="1:17" s="12" customFormat="1" ht="12.75" x14ac:dyDescent="0.2">
      <c r="A24" s="16" t="s">
        <v>131</v>
      </c>
      <c r="B24" s="17"/>
      <c r="C24" s="17"/>
      <c r="D24" s="17"/>
      <c r="E24" s="18">
        <f>SUM(E18:E23)</f>
        <v>6</v>
      </c>
      <c r="F24" s="17"/>
      <c r="G24" s="19">
        <f>SUM(G18:G23)</f>
        <v>6863160</v>
      </c>
      <c r="H24" s="17"/>
      <c r="I24" s="22"/>
      <c r="J24" s="18">
        <f t="shared" ref="J24:K24" si="0">SUM(J18:J23)</f>
        <v>0</v>
      </c>
      <c r="K24" s="18">
        <f t="shared" si="0"/>
        <v>0</v>
      </c>
      <c r="L24" s="17"/>
      <c r="M24" s="17"/>
      <c r="N24" s="17"/>
      <c r="O24" s="17"/>
      <c r="P24" s="17"/>
      <c r="Q24" s="17"/>
    </row>
    <row r="25" spans="1:17" s="12" customFormat="1" ht="45" x14ac:dyDescent="0.2">
      <c r="A25" s="13" t="s">
        <v>132</v>
      </c>
      <c r="B25" s="13" t="s">
        <v>57</v>
      </c>
      <c r="C25" s="13" t="s">
        <v>23</v>
      </c>
      <c r="D25" s="13" t="s">
        <v>133</v>
      </c>
      <c r="E25" s="14">
        <v>1</v>
      </c>
      <c r="F25" s="13" t="s">
        <v>134</v>
      </c>
      <c r="G25" s="15">
        <v>1228000</v>
      </c>
      <c r="H25" s="13" t="s">
        <v>135</v>
      </c>
      <c r="I25" s="20" t="s">
        <v>136</v>
      </c>
      <c r="J25" s="14" t="s">
        <v>103</v>
      </c>
      <c r="K25" s="14" t="s">
        <v>103</v>
      </c>
      <c r="L25" s="13" t="s">
        <v>137</v>
      </c>
      <c r="M25" s="13" t="s">
        <v>138</v>
      </c>
      <c r="N25" s="13" t="s">
        <v>139</v>
      </c>
      <c r="O25" s="13" t="s">
        <v>47</v>
      </c>
      <c r="P25" s="13" t="s">
        <v>32</v>
      </c>
      <c r="Q25" s="13" t="s">
        <v>48</v>
      </c>
    </row>
    <row r="26" spans="1:17" s="12" customFormat="1" ht="33.75" x14ac:dyDescent="0.2">
      <c r="A26" s="13" t="s">
        <v>132</v>
      </c>
      <c r="B26" s="13" t="s">
        <v>57</v>
      </c>
      <c r="C26" s="13" t="s">
        <v>23</v>
      </c>
      <c r="D26" s="13" t="s">
        <v>133</v>
      </c>
      <c r="E26" s="14">
        <v>1</v>
      </c>
      <c r="F26" s="13" t="s">
        <v>140</v>
      </c>
      <c r="G26" s="15">
        <v>868000</v>
      </c>
      <c r="H26" s="13" t="s">
        <v>35</v>
      </c>
      <c r="I26" s="20" t="s">
        <v>141</v>
      </c>
      <c r="J26" s="14" t="s">
        <v>103</v>
      </c>
      <c r="K26" s="14" t="s">
        <v>103</v>
      </c>
      <c r="L26" s="13" t="s">
        <v>142</v>
      </c>
      <c r="M26" s="13" t="s">
        <v>143</v>
      </c>
      <c r="N26" s="13" t="s">
        <v>144</v>
      </c>
      <c r="O26" s="13" t="s">
        <v>31</v>
      </c>
      <c r="P26" s="13" t="s">
        <v>32</v>
      </c>
      <c r="Q26" s="13" t="s">
        <v>145</v>
      </c>
    </row>
    <row r="27" spans="1:17" s="12" customFormat="1" ht="45" x14ac:dyDescent="0.2">
      <c r="A27" s="13" t="s">
        <v>132</v>
      </c>
      <c r="B27" s="13" t="s">
        <v>57</v>
      </c>
      <c r="C27" s="13" t="s">
        <v>23</v>
      </c>
      <c r="D27" s="13" t="s">
        <v>133</v>
      </c>
      <c r="E27" s="14">
        <v>1</v>
      </c>
      <c r="F27" s="13" t="s">
        <v>146</v>
      </c>
      <c r="G27" s="15">
        <v>581050</v>
      </c>
      <c r="H27" s="13" t="s">
        <v>147</v>
      </c>
      <c r="I27" s="20" t="s">
        <v>148</v>
      </c>
      <c r="J27" s="14" t="s">
        <v>103</v>
      </c>
      <c r="K27" s="14" t="s">
        <v>103</v>
      </c>
      <c r="L27" s="13" t="s">
        <v>149</v>
      </c>
      <c r="M27" s="13" t="s">
        <v>150</v>
      </c>
      <c r="N27" s="13" t="s">
        <v>151</v>
      </c>
      <c r="O27" s="13" t="s">
        <v>31</v>
      </c>
      <c r="P27" s="13" t="s">
        <v>32</v>
      </c>
      <c r="Q27" s="13" t="s">
        <v>152</v>
      </c>
    </row>
    <row r="28" spans="1:17" s="12" customFormat="1" ht="12.75" x14ac:dyDescent="0.2">
      <c r="A28" s="16" t="s">
        <v>133</v>
      </c>
      <c r="B28" s="17"/>
      <c r="C28" s="17"/>
      <c r="D28" s="17"/>
      <c r="E28" s="18">
        <f>SUM(E25:E27)</f>
        <v>3</v>
      </c>
      <c r="F28" s="17"/>
      <c r="G28" s="19">
        <f>SUM(G25:G27)</f>
        <v>2677050</v>
      </c>
      <c r="H28" s="17"/>
      <c r="I28" s="22"/>
      <c r="J28" s="18">
        <f t="shared" ref="J28:K28" si="1">SUM(J25:J27)</f>
        <v>0</v>
      </c>
      <c r="K28" s="18">
        <f t="shared" si="1"/>
        <v>0</v>
      </c>
      <c r="L28" s="17"/>
      <c r="M28" s="17"/>
      <c r="N28" s="17"/>
      <c r="O28" s="17"/>
      <c r="P28" s="17"/>
      <c r="Q28" s="17"/>
    </row>
    <row r="29" spans="1:17" s="12" customFormat="1" ht="22.5" x14ac:dyDescent="0.2">
      <c r="A29" s="13" t="s">
        <v>21</v>
      </c>
      <c r="B29" s="13" t="s">
        <v>57</v>
      </c>
      <c r="C29" s="13" t="s">
        <v>23</v>
      </c>
      <c r="D29" s="13" t="s">
        <v>153</v>
      </c>
      <c r="E29" s="14">
        <v>1</v>
      </c>
      <c r="F29" s="13" t="s">
        <v>154</v>
      </c>
      <c r="G29" s="15">
        <v>889699</v>
      </c>
      <c r="H29" s="13" t="s">
        <v>155</v>
      </c>
      <c r="I29" s="20" t="s">
        <v>156</v>
      </c>
      <c r="J29" s="14">
        <v>0</v>
      </c>
      <c r="K29" s="14">
        <v>0</v>
      </c>
      <c r="L29" s="13" t="s">
        <v>157</v>
      </c>
      <c r="M29" s="13" t="s">
        <v>158</v>
      </c>
      <c r="N29" s="13" t="s">
        <v>159</v>
      </c>
      <c r="O29" s="13" t="s">
        <v>31</v>
      </c>
      <c r="P29" s="13" t="s">
        <v>32</v>
      </c>
      <c r="Q29" s="13" t="s">
        <v>160</v>
      </c>
    </row>
    <row r="30" spans="1:17" s="12" customFormat="1" ht="33.75" x14ac:dyDescent="0.2">
      <c r="A30" s="13" t="s">
        <v>21</v>
      </c>
      <c r="B30" s="13" t="s">
        <v>57</v>
      </c>
      <c r="C30" s="13" t="s">
        <v>90</v>
      </c>
      <c r="D30" s="13" t="s">
        <v>153</v>
      </c>
      <c r="E30" s="14">
        <v>1</v>
      </c>
      <c r="F30" s="13" t="s">
        <v>161</v>
      </c>
      <c r="G30" s="15">
        <v>3295239</v>
      </c>
      <c r="H30" s="13" t="s">
        <v>162</v>
      </c>
      <c r="I30" s="20" t="s">
        <v>163</v>
      </c>
      <c r="J30" s="14">
        <v>0</v>
      </c>
      <c r="K30" s="14">
        <v>0</v>
      </c>
      <c r="L30" s="13" t="s">
        <v>164</v>
      </c>
      <c r="M30" s="13" t="s">
        <v>165</v>
      </c>
      <c r="N30" s="13" t="s">
        <v>54</v>
      </c>
      <c r="O30" s="13" t="s">
        <v>55</v>
      </c>
      <c r="P30" s="13" t="s">
        <v>32</v>
      </c>
      <c r="Q30" s="13" t="s">
        <v>56</v>
      </c>
    </row>
    <row r="31" spans="1:17" s="12" customFormat="1" ht="22.5" x14ac:dyDescent="0.2">
      <c r="A31" s="13" t="s">
        <v>21</v>
      </c>
      <c r="B31" s="13" t="s">
        <v>57</v>
      </c>
      <c r="C31" s="13" t="s">
        <v>90</v>
      </c>
      <c r="D31" s="13" t="s">
        <v>153</v>
      </c>
      <c r="E31" s="14">
        <v>1</v>
      </c>
      <c r="F31" s="13" t="s">
        <v>166</v>
      </c>
      <c r="G31" s="15">
        <v>1194015</v>
      </c>
      <c r="H31" s="13" t="s">
        <v>162</v>
      </c>
      <c r="I31" s="20" t="s">
        <v>167</v>
      </c>
      <c r="J31" s="14">
        <v>0</v>
      </c>
      <c r="K31" s="14">
        <v>0</v>
      </c>
      <c r="L31" s="13" t="s">
        <v>164</v>
      </c>
      <c r="M31" s="13" t="s">
        <v>165</v>
      </c>
      <c r="N31" s="13" t="s">
        <v>54</v>
      </c>
      <c r="O31" s="13" t="s">
        <v>55</v>
      </c>
      <c r="P31" s="13" t="s">
        <v>32</v>
      </c>
      <c r="Q31" s="13" t="s">
        <v>56</v>
      </c>
    </row>
    <row r="32" spans="1:17" s="12" customFormat="1" ht="12.75" x14ac:dyDescent="0.2">
      <c r="A32" s="16" t="s">
        <v>168</v>
      </c>
      <c r="B32" s="17"/>
      <c r="C32" s="17"/>
      <c r="D32" s="17"/>
      <c r="E32" s="18">
        <f>SUM(E29:E31)</f>
        <v>3</v>
      </c>
      <c r="F32" s="17"/>
      <c r="G32" s="19">
        <f>SUM(G29:G31)</f>
        <v>5378953</v>
      </c>
      <c r="H32" s="17"/>
      <c r="I32" s="23"/>
      <c r="J32" s="18">
        <f t="shared" ref="J32:K32" si="2">SUM(J29:J31)</f>
        <v>0</v>
      </c>
      <c r="K32" s="18">
        <f t="shared" si="2"/>
        <v>0</v>
      </c>
      <c r="L32" s="17"/>
      <c r="M32" s="17"/>
      <c r="N32" s="17"/>
      <c r="O32" s="17"/>
      <c r="P32" s="17"/>
      <c r="Q32" s="17"/>
    </row>
    <row r="33" spans="1:17" s="12" customFormat="1" ht="56.25" x14ac:dyDescent="0.2">
      <c r="A33" s="13" t="s">
        <v>21</v>
      </c>
      <c r="B33" s="13" t="s">
        <v>57</v>
      </c>
      <c r="C33" s="13" t="s">
        <v>23</v>
      </c>
      <c r="D33" s="13" t="s">
        <v>153</v>
      </c>
      <c r="E33" s="14">
        <v>1</v>
      </c>
      <c r="F33" s="13" t="s">
        <v>169</v>
      </c>
      <c r="G33" s="15">
        <v>12818877</v>
      </c>
      <c r="H33" s="13" t="s">
        <v>170</v>
      </c>
      <c r="I33" s="20" t="s">
        <v>171</v>
      </c>
      <c r="J33" s="14">
        <v>0</v>
      </c>
      <c r="K33" s="14">
        <v>94</v>
      </c>
      <c r="L33" s="13" t="s">
        <v>172</v>
      </c>
      <c r="M33" s="13" t="s">
        <v>173</v>
      </c>
      <c r="N33" s="13" t="s">
        <v>174</v>
      </c>
      <c r="O33" s="13" t="s">
        <v>31</v>
      </c>
      <c r="P33" s="13" t="s">
        <v>32</v>
      </c>
      <c r="Q33" s="13" t="s">
        <v>40</v>
      </c>
    </row>
    <row r="34" spans="1:17" s="12" customFormat="1" ht="56.25" x14ac:dyDescent="0.2">
      <c r="A34" s="13" t="s">
        <v>21</v>
      </c>
      <c r="B34" s="13" t="s">
        <v>57</v>
      </c>
      <c r="C34" s="13" t="s">
        <v>23</v>
      </c>
      <c r="D34" s="13" t="s">
        <v>153</v>
      </c>
      <c r="E34" s="14">
        <v>1</v>
      </c>
      <c r="F34" s="13" t="s">
        <v>175</v>
      </c>
      <c r="G34" s="15">
        <v>567692</v>
      </c>
      <c r="H34" s="13" t="s">
        <v>176</v>
      </c>
      <c r="I34" s="20" t="s">
        <v>177</v>
      </c>
      <c r="J34" s="14">
        <v>0</v>
      </c>
      <c r="K34" s="14">
        <v>3</v>
      </c>
      <c r="L34" s="13" t="s">
        <v>172</v>
      </c>
      <c r="M34" s="13" t="s">
        <v>173</v>
      </c>
      <c r="N34" s="13" t="s">
        <v>174</v>
      </c>
      <c r="O34" s="13" t="s">
        <v>31</v>
      </c>
      <c r="P34" s="13" t="s">
        <v>32</v>
      </c>
      <c r="Q34" s="13" t="s">
        <v>40</v>
      </c>
    </row>
    <row r="35" spans="1:17" s="12" customFormat="1" ht="45" x14ac:dyDescent="0.2">
      <c r="A35" s="13" t="s">
        <v>21</v>
      </c>
      <c r="B35" s="13" t="s">
        <v>57</v>
      </c>
      <c r="C35" s="13" t="s">
        <v>23</v>
      </c>
      <c r="D35" s="13" t="s">
        <v>153</v>
      </c>
      <c r="E35" s="14">
        <v>1</v>
      </c>
      <c r="F35" s="13" t="s">
        <v>178</v>
      </c>
      <c r="G35" s="15">
        <v>10867590</v>
      </c>
      <c r="H35" s="13" t="s">
        <v>179</v>
      </c>
      <c r="I35" s="20" t="s">
        <v>180</v>
      </c>
      <c r="J35" s="14">
        <v>0</v>
      </c>
      <c r="K35" s="14">
        <v>74</v>
      </c>
      <c r="L35" s="13" t="s">
        <v>181</v>
      </c>
      <c r="M35" s="13" t="s">
        <v>182</v>
      </c>
      <c r="N35" s="13" t="s">
        <v>183</v>
      </c>
      <c r="O35" s="13" t="s">
        <v>31</v>
      </c>
      <c r="P35" s="13" t="s">
        <v>32</v>
      </c>
      <c r="Q35" s="13" t="s">
        <v>40</v>
      </c>
    </row>
    <row r="36" spans="1:17" s="12" customFormat="1" ht="33.75" x14ac:dyDescent="0.2">
      <c r="A36" s="13" t="s">
        <v>21</v>
      </c>
      <c r="B36" s="13" t="s">
        <v>57</v>
      </c>
      <c r="C36" s="13" t="s">
        <v>184</v>
      </c>
      <c r="D36" s="13" t="s">
        <v>153</v>
      </c>
      <c r="E36" s="14">
        <v>1</v>
      </c>
      <c r="F36" s="13" t="s">
        <v>185</v>
      </c>
      <c r="G36" s="15">
        <v>2451110</v>
      </c>
      <c r="H36" s="13" t="s">
        <v>186</v>
      </c>
      <c r="I36" s="20" t="s">
        <v>187</v>
      </c>
      <c r="J36" s="14">
        <v>0</v>
      </c>
      <c r="K36" s="14">
        <v>60</v>
      </c>
      <c r="L36" s="13" t="s">
        <v>188</v>
      </c>
      <c r="M36" s="13" t="s">
        <v>189</v>
      </c>
      <c r="N36" s="13" t="s">
        <v>190</v>
      </c>
      <c r="O36" s="13" t="s">
        <v>191</v>
      </c>
      <c r="P36" s="13" t="s">
        <v>32</v>
      </c>
      <c r="Q36" s="13" t="s">
        <v>192</v>
      </c>
    </row>
    <row r="37" spans="1:17" s="12" customFormat="1" ht="45" x14ac:dyDescent="0.2">
      <c r="A37" s="13" t="s">
        <v>21</v>
      </c>
      <c r="B37" s="13" t="s">
        <v>57</v>
      </c>
      <c r="C37" s="13" t="s">
        <v>184</v>
      </c>
      <c r="D37" s="13" t="s">
        <v>153</v>
      </c>
      <c r="E37" s="14">
        <v>1</v>
      </c>
      <c r="F37" s="13" t="s">
        <v>193</v>
      </c>
      <c r="G37" s="15">
        <v>694504</v>
      </c>
      <c r="H37" s="13" t="s">
        <v>194</v>
      </c>
      <c r="I37" s="20" t="s">
        <v>195</v>
      </c>
      <c r="J37" s="14">
        <v>0</v>
      </c>
      <c r="K37" s="14">
        <v>4</v>
      </c>
      <c r="L37" s="13" t="s">
        <v>196</v>
      </c>
      <c r="M37" s="13" t="s">
        <v>197</v>
      </c>
      <c r="N37" s="13" t="s">
        <v>198</v>
      </c>
      <c r="O37" s="13" t="s">
        <v>31</v>
      </c>
      <c r="P37" s="13" t="s">
        <v>32</v>
      </c>
      <c r="Q37" s="13" t="s">
        <v>33</v>
      </c>
    </row>
    <row r="38" spans="1:17" s="12" customFormat="1" ht="33.75" x14ac:dyDescent="0.2">
      <c r="A38" s="13" t="s">
        <v>21</v>
      </c>
      <c r="B38" s="13" t="s">
        <v>57</v>
      </c>
      <c r="C38" s="13" t="s">
        <v>184</v>
      </c>
      <c r="D38" s="13" t="s">
        <v>153</v>
      </c>
      <c r="E38" s="14">
        <v>1</v>
      </c>
      <c r="F38" s="13" t="s">
        <v>199</v>
      </c>
      <c r="G38" s="15">
        <v>66618464</v>
      </c>
      <c r="H38" s="13" t="s">
        <v>200</v>
      </c>
      <c r="I38" s="20" t="s">
        <v>201</v>
      </c>
      <c r="J38" s="14" t="s">
        <v>103</v>
      </c>
      <c r="K38" s="14" t="s">
        <v>103</v>
      </c>
      <c r="L38" s="13" t="s">
        <v>202</v>
      </c>
      <c r="M38" s="13" t="s">
        <v>203</v>
      </c>
      <c r="N38" s="13" t="s">
        <v>204</v>
      </c>
      <c r="O38" s="13" t="s">
        <v>31</v>
      </c>
      <c r="P38" s="13" t="s">
        <v>32</v>
      </c>
      <c r="Q38" s="13" t="s">
        <v>205</v>
      </c>
    </row>
    <row r="39" spans="1:17" s="12" customFormat="1" ht="22.5" x14ac:dyDescent="0.2">
      <c r="A39" s="13" t="s">
        <v>21</v>
      </c>
      <c r="B39" s="13" t="s">
        <v>57</v>
      </c>
      <c r="C39" s="13" t="s">
        <v>184</v>
      </c>
      <c r="D39" s="13" t="s">
        <v>153</v>
      </c>
      <c r="E39" s="14">
        <v>1</v>
      </c>
      <c r="F39" s="13" t="s">
        <v>206</v>
      </c>
      <c r="G39" s="15">
        <v>6167115</v>
      </c>
      <c r="H39" s="13" t="s">
        <v>207</v>
      </c>
      <c r="I39" s="20" t="s">
        <v>208</v>
      </c>
      <c r="J39" s="14">
        <v>0</v>
      </c>
      <c r="K39" s="14">
        <v>38</v>
      </c>
      <c r="L39" s="13" t="s">
        <v>209</v>
      </c>
      <c r="M39" s="13" t="s">
        <v>210</v>
      </c>
      <c r="N39" s="13" t="s">
        <v>211</v>
      </c>
      <c r="O39" s="13" t="s">
        <v>31</v>
      </c>
      <c r="P39" s="13" t="s">
        <v>32</v>
      </c>
      <c r="Q39" s="13" t="s">
        <v>40</v>
      </c>
    </row>
    <row r="40" spans="1:17" s="12" customFormat="1" ht="33.75" x14ac:dyDescent="0.2">
      <c r="A40" s="13" t="s">
        <v>21</v>
      </c>
      <c r="B40" s="13" t="s">
        <v>57</v>
      </c>
      <c r="C40" s="13" t="s">
        <v>184</v>
      </c>
      <c r="D40" s="13" t="s">
        <v>153</v>
      </c>
      <c r="E40" s="14">
        <v>1</v>
      </c>
      <c r="F40" s="13" t="s">
        <v>212</v>
      </c>
      <c r="G40" s="15">
        <v>559527</v>
      </c>
      <c r="H40" s="13" t="s">
        <v>213</v>
      </c>
      <c r="I40" s="20" t="s">
        <v>214</v>
      </c>
      <c r="J40" s="14">
        <v>0</v>
      </c>
      <c r="K40" s="14">
        <v>5</v>
      </c>
      <c r="L40" s="13" t="s">
        <v>215</v>
      </c>
      <c r="M40" s="13" t="s">
        <v>216</v>
      </c>
      <c r="N40" s="13" t="s">
        <v>217</v>
      </c>
      <c r="O40" s="13" t="s">
        <v>31</v>
      </c>
      <c r="P40" s="13" t="s">
        <v>32</v>
      </c>
      <c r="Q40" s="13" t="s">
        <v>218</v>
      </c>
    </row>
    <row r="41" spans="1:17" s="12" customFormat="1" ht="56.25" x14ac:dyDescent="0.2">
      <c r="A41" s="13" t="s">
        <v>21</v>
      </c>
      <c r="B41" s="13" t="s">
        <v>57</v>
      </c>
      <c r="C41" s="13" t="s">
        <v>184</v>
      </c>
      <c r="D41" s="13" t="s">
        <v>153</v>
      </c>
      <c r="E41" s="14">
        <v>1</v>
      </c>
      <c r="F41" s="13" t="s">
        <v>219</v>
      </c>
      <c r="G41" s="15">
        <v>1133740</v>
      </c>
      <c r="H41" s="13" t="s">
        <v>220</v>
      </c>
      <c r="I41" s="20" t="s">
        <v>221</v>
      </c>
      <c r="J41" s="14">
        <v>0</v>
      </c>
      <c r="K41" s="14">
        <v>6</v>
      </c>
      <c r="L41" s="13" t="s">
        <v>222</v>
      </c>
      <c r="M41" s="13" t="s">
        <v>223</v>
      </c>
      <c r="N41" s="13" t="s">
        <v>224</v>
      </c>
      <c r="O41" s="13" t="s">
        <v>47</v>
      </c>
      <c r="P41" s="13" t="s">
        <v>32</v>
      </c>
      <c r="Q41" s="13" t="s">
        <v>225</v>
      </c>
    </row>
    <row r="42" spans="1:17" s="12" customFormat="1" ht="56.25" x14ac:dyDescent="0.2">
      <c r="A42" s="13" t="s">
        <v>21</v>
      </c>
      <c r="B42" s="13" t="s">
        <v>57</v>
      </c>
      <c r="C42" s="13" t="s">
        <v>184</v>
      </c>
      <c r="D42" s="13" t="s">
        <v>153</v>
      </c>
      <c r="E42" s="14">
        <v>1</v>
      </c>
      <c r="F42" s="13" t="s">
        <v>226</v>
      </c>
      <c r="G42" s="15">
        <v>1133740</v>
      </c>
      <c r="H42" s="13" t="s">
        <v>227</v>
      </c>
      <c r="I42" s="20" t="s">
        <v>228</v>
      </c>
      <c r="J42" s="14">
        <v>0</v>
      </c>
      <c r="K42" s="14">
        <v>6</v>
      </c>
      <c r="L42" s="13" t="s">
        <v>222</v>
      </c>
      <c r="M42" s="13" t="s">
        <v>223</v>
      </c>
      <c r="N42" s="13" t="s">
        <v>224</v>
      </c>
      <c r="O42" s="13" t="s">
        <v>47</v>
      </c>
      <c r="P42" s="13" t="s">
        <v>32</v>
      </c>
      <c r="Q42" s="13" t="s">
        <v>225</v>
      </c>
    </row>
    <row r="43" spans="1:17" s="12" customFormat="1" ht="22.5" x14ac:dyDescent="0.2">
      <c r="A43" s="13" t="s">
        <v>21</v>
      </c>
      <c r="B43" s="13" t="s">
        <v>57</v>
      </c>
      <c r="C43" s="13" t="s">
        <v>184</v>
      </c>
      <c r="D43" s="13" t="s">
        <v>153</v>
      </c>
      <c r="E43" s="14">
        <v>1</v>
      </c>
      <c r="F43" s="13" t="s">
        <v>229</v>
      </c>
      <c r="G43" s="15">
        <v>1098353</v>
      </c>
      <c r="H43" s="13" t="s">
        <v>230</v>
      </c>
      <c r="I43" s="20" t="s">
        <v>231</v>
      </c>
      <c r="J43" s="14">
        <v>0</v>
      </c>
      <c r="K43" s="14">
        <v>6</v>
      </c>
      <c r="L43" s="13" t="s">
        <v>196</v>
      </c>
      <c r="M43" s="13" t="s">
        <v>197</v>
      </c>
      <c r="N43" s="13" t="s">
        <v>198</v>
      </c>
      <c r="O43" s="13" t="s">
        <v>31</v>
      </c>
      <c r="P43" s="13" t="s">
        <v>32</v>
      </c>
      <c r="Q43" s="13" t="s">
        <v>33</v>
      </c>
    </row>
    <row r="44" spans="1:17" s="12" customFormat="1" ht="12.75" x14ac:dyDescent="0.2">
      <c r="A44" s="16" t="s">
        <v>232</v>
      </c>
      <c r="B44" s="17"/>
      <c r="C44" s="17"/>
      <c r="D44" s="17"/>
      <c r="E44" s="18">
        <f>SUM(E33:E43)</f>
        <v>11</v>
      </c>
      <c r="F44" s="17"/>
      <c r="G44" s="19">
        <f>SUM(G33:G43)</f>
        <v>104110712</v>
      </c>
      <c r="H44" s="17"/>
      <c r="I44" s="22"/>
      <c r="J44" s="18">
        <f t="shared" ref="J44:K44" si="3">SUM(J33:J43)</f>
        <v>0</v>
      </c>
      <c r="K44" s="18">
        <f t="shared" si="3"/>
        <v>296</v>
      </c>
      <c r="L44" s="17"/>
      <c r="M44" s="17"/>
      <c r="N44" s="17"/>
      <c r="O44" s="17"/>
      <c r="P44" s="17"/>
      <c r="Q44" s="17"/>
    </row>
    <row r="45" spans="1:17" s="12" customFormat="1" ht="22.5" x14ac:dyDescent="0.2">
      <c r="A45" s="13" t="s">
        <v>21</v>
      </c>
      <c r="B45" s="13" t="s">
        <v>22</v>
      </c>
      <c r="C45" s="13" t="s">
        <v>233</v>
      </c>
      <c r="D45" s="13" t="s">
        <v>153</v>
      </c>
      <c r="E45" s="14">
        <v>1</v>
      </c>
      <c r="F45" s="13" t="s">
        <v>234</v>
      </c>
      <c r="G45" s="15">
        <v>599083</v>
      </c>
      <c r="H45" s="13" t="s">
        <v>235</v>
      </c>
      <c r="I45" s="20" t="s">
        <v>236</v>
      </c>
      <c r="J45" s="14">
        <v>0</v>
      </c>
      <c r="K45" s="14">
        <v>1</v>
      </c>
      <c r="L45" s="13" t="s">
        <v>237</v>
      </c>
      <c r="M45" s="13" t="s">
        <v>238</v>
      </c>
      <c r="N45" s="13" t="s">
        <v>239</v>
      </c>
      <c r="O45" s="13" t="s">
        <v>240</v>
      </c>
      <c r="P45" s="13" t="s">
        <v>32</v>
      </c>
      <c r="Q45" s="13" t="s">
        <v>241</v>
      </c>
    </row>
    <row r="46" spans="1:17" s="12" customFormat="1" ht="67.5" x14ac:dyDescent="0.2">
      <c r="A46" s="13" t="s">
        <v>21</v>
      </c>
      <c r="B46" s="13" t="s">
        <v>57</v>
      </c>
      <c r="C46" s="13" t="s">
        <v>233</v>
      </c>
      <c r="D46" s="13" t="s">
        <v>153</v>
      </c>
      <c r="E46" s="14">
        <v>1</v>
      </c>
      <c r="F46" s="13" t="s">
        <v>242</v>
      </c>
      <c r="G46" s="15">
        <v>1056884</v>
      </c>
      <c r="H46" s="13" t="s">
        <v>243</v>
      </c>
      <c r="I46" s="20" t="s">
        <v>244</v>
      </c>
      <c r="J46" s="14">
        <v>0</v>
      </c>
      <c r="K46" s="14">
        <v>5</v>
      </c>
      <c r="L46" s="13" t="s">
        <v>245</v>
      </c>
      <c r="M46" s="13" t="s">
        <v>246</v>
      </c>
      <c r="N46" s="13" t="s">
        <v>247</v>
      </c>
      <c r="O46" s="13" t="s">
        <v>31</v>
      </c>
      <c r="P46" s="13" t="s">
        <v>32</v>
      </c>
      <c r="Q46" s="13" t="s">
        <v>248</v>
      </c>
    </row>
    <row r="47" spans="1:17" s="12" customFormat="1" ht="33.75" x14ac:dyDescent="0.2">
      <c r="A47" s="13" t="s">
        <v>21</v>
      </c>
      <c r="B47" s="13" t="s">
        <v>57</v>
      </c>
      <c r="C47" s="13" t="s">
        <v>233</v>
      </c>
      <c r="D47" s="13" t="s">
        <v>153</v>
      </c>
      <c r="E47" s="14">
        <v>1</v>
      </c>
      <c r="F47" s="13" t="s">
        <v>249</v>
      </c>
      <c r="G47" s="15">
        <v>1133740</v>
      </c>
      <c r="H47" s="13" t="s">
        <v>250</v>
      </c>
      <c r="I47" s="20" t="s">
        <v>251</v>
      </c>
      <c r="J47" s="14">
        <v>0</v>
      </c>
      <c r="K47" s="14">
        <v>6</v>
      </c>
      <c r="L47" s="13" t="s">
        <v>222</v>
      </c>
      <c r="M47" s="13" t="s">
        <v>223</v>
      </c>
      <c r="N47" s="13" t="s">
        <v>224</v>
      </c>
      <c r="O47" s="13" t="s">
        <v>47</v>
      </c>
      <c r="P47" s="13" t="s">
        <v>32</v>
      </c>
      <c r="Q47" s="13" t="s">
        <v>225</v>
      </c>
    </row>
    <row r="48" spans="1:17" s="12" customFormat="1" ht="12.75" x14ac:dyDescent="0.2">
      <c r="A48" s="16" t="s">
        <v>252</v>
      </c>
      <c r="B48" s="17"/>
      <c r="C48" s="17"/>
      <c r="D48" s="17"/>
      <c r="E48" s="18">
        <f>SUM(E45:E47)</f>
        <v>3</v>
      </c>
      <c r="F48" s="17"/>
      <c r="G48" s="19">
        <f>SUM(G45:G47)</f>
        <v>2789707</v>
      </c>
      <c r="H48" s="17"/>
      <c r="I48" s="17"/>
      <c r="J48" s="18">
        <f t="shared" ref="J48:K48" si="4">SUM(J45:J47)</f>
        <v>0</v>
      </c>
      <c r="K48" s="18">
        <f t="shared" si="4"/>
        <v>12</v>
      </c>
      <c r="L48" s="17"/>
      <c r="M48" s="17"/>
      <c r="N48" s="17"/>
      <c r="O48" s="17"/>
      <c r="P48" s="17"/>
      <c r="Q48" s="17"/>
    </row>
    <row r="49" spans="1:17" s="12" customFormat="1" ht="12.75" x14ac:dyDescent="0.2">
      <c r="A49" s="16" t="s">
        <v>253</v>
      </c>
      <c r="B49" s="17"/>
      <c r="C49" s="17"/>
      <c r="D49" s="17"/>
      <c r="E49" s="18">
        <f>SUM(E48,E44,E32,E28,E24,E17)</f>
        <v>36</v>
      </c>
      <c r="F49" s="17"/>
      <c r="G49" s="19">
        <f>SUM(G48,G44,G32,G28,G24,G17)</f>
        <v>150879852</v>
      </c>
      <c r="H49" s="17"/>
      <c r="I49" s="17"/>
      <c r="J49" s="18">
        <f>SUM(J48,J44,J32,J28,J24,J17)</f>
        <v>0</v>
      </c>
      <c r="K49" s="18">
        <f>SUM(K48,K44,K32,K28,K24,K17)</f>
        <v>308</v>
      </c>
      <c r="L49" s="17"/>
      <c r="M49" s="17"/>
      <c r="N49" s="17"/>
      <c r="O49" s="17"/>
      <c r="P49" s="17"/>
      <c r="Q49"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City of Seattle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DPD - Issued Building Permit Stats - Projects Greater than 500K - July 2013</dc:title>
  <dc:creator>Callison, Moon</dc:creator>
  <cp:lastModifiedBy>Callison, Moon</cp:lastModifiedBy>
  <dcterms:created xsi:type="dcterms:W3CDTF">2013-08-07T18:16:20Z</dcterms:created>
  <dcterms:modified xsi:type="dcterms:W3CDTF">2013-08-07T18:20:02Z</dcterms:modified>
</cp:coreProperties>
</file>