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C:\Users\CALLISM\Desktop\"/>
    </mc:Choice>
  </mc:AlternateContent>
  <bookViews>
    <workbookView xWindow="0" yWindow="0" windowWidth="21330" windowHeight="1146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1" i="1" l="1"/>
  <c r="J91" i="1"/>
  <c r="G91" i="1"/>
  <c r="E91" i="1"/>
  <c r="K78" i="1"/>
  <c r="J78" i="1"/>
  <c r="G78" i="1"/>
  <c r="G92" i="1" s="1"/>
  <c r="E78" i="1"/>
  <c r="K59" i="1"/>
  <c r="J59" i="1"/>
  <c r="G59" i="1"/>
  <c r="E59" i="1"/>
  <c r="K56" i="1"/>
  <c r="J56" i="1"/>
  <c r="G56" i="1"/>
  <c r="E56" i="1"/>
  <c r="K48" i="1"/>
  <c r="J48" i="1"/>
  <c r="G48" i="1"/>
  <c r="E48" i="1"/>
  <c r="K36" i="1"/>
  <c r="J36" i="1"/>
  <c r="G36" i="1"/>
  <c r="E36" i="1"/>
  <c r="K27" i="1"/>
  <c r="J27" i="1"/>
  <c r="G27" i="1"/>
  <c r="E27" i="1"/>
  <c r="K24" i="1"/>
  <c r="J24" i="1"/>
  <c r="G24" i="1"/>
  <c r="E24" i="1"/>
  <c r="K21" i="1"/>
  <c r="J21" i="1"/>
  <c r="G21" i="1"/>
  <c r="E21" i="1"/>
  <c r="K92" i="1" l="1"/>
  <c r="J92" i="1"/>
  <c r="E92" i="1"/>
</calcChain>
</file>

<file path=xl/sharedStrings.xml><?xml version="1.0" encoding="utf-8"?>
<sst xmlns="http://schemas.openxmlformats.org/spreadsheetml/2006/main" count="756" uniqueCount="376">
  <si>
    <t>CITY OF SEATTLE</t>
  </si>
  <si>
    <t>DEPARTMENT OF CONSTRUCTION AND INSPECTIONS</t>
  </si>
  <si>
    <t>ISSUED BUILDING DEVELOPMENT PERMITS</t>
  </si>
  <si>
    <t>AUG</t>
  </si>
  <si>
    <t>AP Type</t>
  </si>
  <si>
    <t>Work Type</t>
  </si>
  <si>
    <t>Dept of Commerce</t>
  </si>
  <si>
    <t>Action/Decision Type</t>
  </si>
  <si>
    <t>Issued Permit Count</t>
  </si>
  <si>
    <t>Permit Nbr</t>
  </si>
  <si>
    <t>DPD Best Value</t>
  </si>
  <si>
    <t>Site Address</t>
  </si>
  <si>
    <t>Project Description</t>
  </si>
  <si>
    <t>Units Removed</t>
  </si>
  <si>
    <t>Units Added</t>
  </si>
  <si>
    <t>Primary Contact First Name</t>
  </si>
  <si>
    <t>Primary Contact Last Name</t>
  </si>
  <si>
    <t>3001 - CONSTRUCTN</t>
  </si>
  <si>
    <t>FULL +</t>
  </si>
  <si>
    <t>CMRCL</t>
  </si>
  <si>
    <t>ADD/ALT</t>
  </si>
  <si>
    <t>6520794</t>
  </si>
  <si>
    <t xml:space="preserve">747  BROADWAY  </t>
  </si>
  <si>
    <t>Alterations to East Tower levels A, B &amp; C of existing hospital (Swedish First Hill Medical Center) for dialysis, transfusion, clinical lab and morgue spaces, per plans.  (Project includes mechanical work.</t>
  </si>
  <si>
    <t>JODI</t>
  </si>
  <si>
    <t>PATTERSON-O'HARE</t>
  </si>
  <si>
    <t>6522735</t>
  </si>
  <si>
    <t>227  WESTLAKE AVE N</t>
  </si>
  <si>
    <t>Construct tenant improvements to existing commercial building on the 1st and 2nd floors, per plan.</t>
  </si>
  <si>
    <t>RYAN</t>
  </si>
  <si>
    <t>HITT</t>
  </si>
  <si>
    <t>6533846</t>
  </si>
  <si>
    <t>301  EASTLAKE AVE E</t>
  </si>
  <si>
    <t>Construct alterations to existing commercial building, per plan.</t>
  </si>
  <si>
    <t>ANDY</t>
  </si>
  <si>
    <t>PAROLINE</t>
  </si>
  <si>
    <t>6535325</t>
  </si>
  <si>
    <t xml:space="preserve">1918  8TH AVE </t>
  </si>
  <si>
    <t>Construct tenant improvements to 27th floor existing offices, per plan.</t>
  </si>
  <si>
    <t>NIXON</t>
  </si>
  <si>
    <t>GOLLA</t>
  </si>
  <si>
    <t>FULL C</t>
  </si>
  <si>
    <t>6485229</t>
  </si>
  <si>
    <t xml:space="preserve">500  PINE ST </t>
  </si>
  <si>
    <t>Construct alterations to an existing commercial structure (Nordstrom Downtown) at the west exterior elevation, per plan.</t>
  </si>
  <si>
    <t>CHRONISTER</t>
  </si>
  <si>
    <t>6491538</t>
  </si>
  <si>
    <t xml:space="preserve">801  5TH AVE </t>
  </si>
  <si>
    <t>Tenant improvements to build out floors 5 - 16 of existing commercial building for hotel and restaurant use and occupy, per plan.</t>
  </si>
  <si>
    <t>CARL</t>
  </si>
  <si>
    <t>SHUMAKER</t>
  </si>
  <si>
    <t>6510538</t>
  </si>
  <si>
    <t xml:space="preserve">714 E PIKE ST </t>
  </si>
  <si>
    <t>Construct tenant improvements to the south tower at level 1, Occupy per plan (Change of use from restaurant and retail to drinking establishment (Redhook BrewPub) and office and Construct tenant improvements to existing north and south towers/Review and process for 2 AP's under #6510538).</t>
  </si>
  <si>
    <t>LAUREN</t>
  </si>
  <si>
    <t>STRANG</t>
  </si>
  <si>
    <t>6511021</t>
  </si>
  <si>
    <t>501  FAIRVIEW AVE N</t>
  </si>
  <si>
    <t>Construct initial tenant improvements at portion of 1st and 2nd floor for offices, and portion of level 13 amenity space; construct communicating stair between 1st &amp; 2nd floors, occupy per plan.</t>
  </si>
  <si>
    <t>STEVE</t>
  </si>
  <si>
    <t>ERICKSON</t>
  </si>
  <si>
    <t>6518552</t>
  </si>
  <si>
    <t>450  3RD AVE W</t>
  </si>
  <si>
    <t>Construct initial tenant improvement on level 6 for a cafeteria and alterations to stairways in an existing office building, occupy per plans.</t>
  </si>
  <si>
    <t>TIMOTHY</t>
  </si>
  <si>
    <t>POSEY</t>
  </si>
  <si>
    <t>6519877</t>
  </si>
  <si>
    <t>400  FAIRVIEW AVE N</t>
  </si>
  <si>
    <t>Change use to restaurant and retail and Construct tenant improvements to existing commercial building at the north end of level P1 (Suite P001), per plan.</t>
  </si>
  <si>
    <t>SUSAN</t>
  </si>
  <si>
    <t>MCNABB</t>
  </si>
  <si>
    <t>6520201</t>
  </si>
  <si>
    <t>5510  AIRPORT WAY S</t>
  </si>
  <si>
    <t>Construct alterations to existing commercial building (Elysian Brewery) on the ground floor, per plan.</t>
  </si>
  <si>
    <t>SETH</t>
  </si>
  <si>
    <t>BURWASH</t>
  </si>
  <si>
    <t>6520800</t>
  </si>
  <si>
    <t>Alterations to Level B of East Tower, Swedish Medical Center, for finishing kitchen, per plans.  Project includes mechanical work.</t>
  </si>
  <si>
    <t>INST</t>
  </si>
  <si>
    <t>6526203</t>
  </si>
  <si>
    <t xml:space="preserve">500  17TH AVE </t>
  </si>
  <si>
    <t>Construct interior alterations, including mechanical systems, to Level A of Center Building for observation unit in exisitng hospital, per plan.</t>
  </si>
  <si>
    <t>DON</t>
  </si>
  <si>
    <t>LEMMON</t>
  </si>
  <si>
    <t>6522640</t>
  </si>
  <si>
    <t xml:space="preserve">5001 NE 50TH ST </t>
  </si>
  <si>
    <t>Construct retaining walls and grading for athletic field renovation, per plan.</t>
  </si>
  <si>
    <t>ZANG</t>
  </si>
  <si>
    <t>COMMERCIAL ADD/ALT</t>
  </si>
  <si>
    <t>MF</t>
  </si>
  <si>
    <t>6518508</t>
  </si>
  <si>
    <t xml:space="preserve">11 W ALOHA ST </t>
  </si>
  <si>
    <t>Construct alterations to level A offices and level 1 dining and common areas in existing commercial senior living facility and occupy, per plan.</t>
  </si>
  <si>
    <t>JULIE</t>
  </si>
  <si>
    <t>LAWTON</t>
  </si>
  <si>
    <t>6487144</t>
  </si>
  <si>
    <t xml:space="preserve">423  TERRY AVE </t>
  </si>
  <si>
    <t>Substantial alterations throughout existing multi-family structure to create 55 congregate sleeping units and 57 small efficiency dwelling units and occupy, per plans.</t>
  </si>
  <si>
    <t>DAVID</t>
  </si>
  <si>
    <t>NEIMAN</t>
  </si>
  <si>
    <t>MULTI-FAMILY ADD/ALT</t>
  </si>
  <si>
    <t>SF/D</t>
  </si>
  <si>
    <t>6516874</t>
  </si>
  <si>
    <t>452  39TH AVE E</t>
  </si>
  <si>
    <t>Construct alterations and addition to an existing single family residence, per plan.</t>
  </si>
  <si>
    <t>WILLIAM</t>
  </si>
  <si>
    <t>FRANKLIN</t>
  </si>
  <si>
    <t>6523142</t>
  </si>
  <si>
    <t>1602  34TH CT W</t>
  </si>
  <si>
    <t>Construct alterations to existing single family residence, per plan.</t>
  </si>
  <si>
    <t>JACEK</t>
  </si>
  <si>
    <t>MRUGALA</t>
  </si>
  <si>
    <t>SINGLE FAMILY ADD/ALT</t>
  </si>
  <si>
    <t>3003 - BLANKET</t>
  </si>
  <si>
    <t>CHILD</t>
  </si>
  <si>
    <t>6545276</t>
  </si>
  <si>
    <t xml:space="preserve">601  UNION ST </t>
  </si>
  <si>
    <t>Blanket Permit for interior non-structural alterations. Non-structural tenant improvements on the 20th floor, per plans.</t>
  </si>
  <si>
    <t>0</t>
  </si>
  <si>
    <t>TERESE</t>
  </si>
  <si>
    <t>BULLEN</t>
  </si>
  <si>
    <t>6546669</t>
  </si>
  <si>
    <t xml:space="preserve">1099  STEWART ST </t>
  </si>
  <si>
    <t>Blanket Permit for interior non-structural alterations for REDFIN.  T.I. to floors 5,6,7 per plans</t>
  </si>
  <si>
    <t>LEWIS</t>
  </si>
  <si>
    <t>CHU</t>
  </si>
  <si>
    <t>6547309</t>
  </si>
  <si>
    <t xml:space="preserve">800  5TH AVE </t>
  </si>
  <si>
    <t>Blanket Permit for interior non-structural alterations. Tenant improvement on the 24th floor, "Servco Pacific Insurance", per plan.</t>
  </si>
  <si>
    <t>REBECCA</t>
  </si>
  <si>
    <t>DURR</t>
  </si>
  <si>
    <t>6547668</t>
  </si>
  <si>
    <t>500  FAIRVIEW AVE N</t>
  </si>
  <si>
    <t>Blanket Permit for interior non-structural alterations. Silverback therapeutics, floor 6</t>
  </si>
  <si>
    <t>ARTHUR</t>
  </si>
  <si>
    <t>FURUKAWA</t>
  </si>
  <si>
    <t>6549357</t>
  </si>
  <si>
    <t xml:space="preserve">901  3RD AVE </t>
  </si>
  <si>
    <t>Blanket Permit for interior non-structural alterations to floors 4 and 5 for DOCUSIGN per plan.</t>
  </si>
  <si>
    <t xml:space="preserve"> </t>
  </si>
  <si>
    <t>JPC ARCHITECTSXX</t>
  </si>
  <si>
    <t>6549846</t>
  </si>
  <si>
    <t>5601  6TH AVE S</t>
  </si>
  <si>
    <t>Blanket Permit for interior non-structural alterations for tenant, ANDERSEN CONSTRUCTION. FLOOR 5, PER PLANS.</t>
  </si>
  <si>
    <t>PIPER</t>
  </si>
  <si>
    <t>HAMILL</t>
  </si>
  <si>
    <t>6551278</t>
  </si>
  <si>
    <t>Blanket Permit for interior non-structural alterations on the 12th and 14th floors. Tenant improvements for IMPINJ, per plan.</t>
  </si>
  <si>
    <t>ALAN</t>
  </si>
  <si>
    <t>CORRAO</t>
  </si>
  <si>
    <t>6551640</t>
  </si>
  <si>
    <t>Blanket Permit for interior non-structural alterations on the 37th floor. Tenant improvements for BDO USA, per plan.</t>
  </si>
  <si>
    <t>KATHY</t>
  </si>
  <si>
    <t>OKELLEY</t>
  </si>
  <si>
    <t>BLANKET TENNANT IMPROVEMENT</t>
  </si>
  <si>
    <t>1004 - MECHANICAL</t>
  </si>
  <si>
    <t>MECHANICAL</t>
  </si>
  <si>
    <t>6515235</t>
  </si>
  <si>
    <t xml:space="preserve">2035  4TH AVE </t>
  </si>
  <si>
    <t>Remove and Replace existing HVAC system in existing building undergoing a Substantial Alteration with new roof top units. (no kitchen hoods), per plans.</t>
  </si>
  <si>
    <t>COLIN</t>
  </si>
  <si>
    <t>GUTHRIE</t>
  </si>
  <si>
    <t>6524541</t>
  </si>
  <si>
    <t>1319  DEXTER AVE N</t>
  </si>
  <si>
    <t>Mechanical for new construction: Add corridor MUA units, split systems for common areas, Exhaust fans, supply fans with duct heaters, stair press fans, residential unit split systems, and associated duct distribution, per plans. Related building permit No. 6436709/6473382)</t>
  </si>
  <si>
    <t>STEVEN</t>
  </si>
  <si>
    <t>KNOBBS</t>
  </si>
  <si>
    <t>6524586</t>
  </si>
  <si>
    <t>525  BOREN AVE N</t>
  </si>
  <si>
    <t>Alteration of HVAC, make-up air, trash chute ventilation, stairwell pressurization and elevator relief, per plan.</t>
  </si>
  <si>
    <t>AMANDA</t>
  </si>
  <si>
    <t>MOORE</t>
  </si>
  <si>
    <t>6527002</t>
  </si>
  <si>
    <t xml:space="preserve">Mechanical permit for 13 floors of office building to include new VAV systems connecting to existing in ceiling air handlers, and water-source heat pumps for non-typical spaces, per plan.
</t>
  </si>
  <si>
    <t>ANDERSON</t>
  </si>
  <si>
    <t>6529735</t>
  </si>
  <si>
    <t xml:space="preserve">1001  4TH AVE </t>
  </si>
  <si>
    <t>Tenant Improvement to Liberty Mutual install HVAC units Floors 22, 24, 25 AND 26, per plan</t>
  </si>
  <si>
    <t>HERSKER</t>
  </si>
  <si>
    <t>6529736</t>
  </si>
  <si>
    <t>INSTALL MECHANICAL HVAC AND PIPING DISTRIBUTION ON FLOORS 21, 33 AND 38 LIBERTY MUTUAL TENANT IMPROVEMENT.</t>
  </si>
  <si>
    <t>6535537</t>
  </si>
  <si>
    <t>527  FAIRVIEW AVE N</t>
  </si>
  <si>
    <t>Corridor pressurization. Garage exhaust systems. Toilet room exhaust systems. Elevator machine room cooling. Tel room cooling. Transformer room cooling. Transformer vault ventilation. Water source heat pump system with heat pumps in each guest room and common area. Two type 2 exhaust systems. Meeting room ventilation systems. Exercise room ventilation system. Guestroom toilet exhaust systems.</t>
  </si>
  <si>
    <t>DARREN</t>
  </si>
  <si>
    <t>LOWE</t>
  </si>
  <si>
    <t>6537030</t>
  </si>
  <si>
    <t xml:space="preserve">1300  1ST AVE </t>
  </si>
  <si>
    <t>Replacement of 2 water cooled chillers including associated piping, pumps, and accessories in the basement of the Venturi building.</t>
  </si>
  <si>
    <t>JIM</t>
  </si>
  <si>
    <t>THOMAS</t>
  </si>
  <si>
    <t>6541859</t>
  </si>
  <si>
    <t xml:space="preserve">1601 N 34TH ST </t>
  </si>
  <si>
    <t>Install VAVs and associated: duct, grilles, and diffusers, per plans.</t>
  </si>
  <si>
    <t>SONDRA</t>
  </si>
  <si>
    <t>CAMIS</t>
  </si>
  <si>
    <t>6542847</t>
  </si>
  <si>
    <t xml:space="preserve">1124  COLUMBIA ST </t>
  </si>
  <si>
    <t>Install approx. (50) VAV Boxes, Install (2) Heat Removal Fans and (1) 2-Ton Ductless Split System. Install Misc GRD's and Duct work per plans.</t>
  </si>
  <si>
    <t>DARLA</t>
  </si>
  <si>
    <t>DOLL</t>
  </si>
  <si>
    <t>6546601</t>
  </si>
  <si>
    <t>HVAC TI build out on L6 that is half lab/research and half office, per plans.</t>
  </si>
  <si>
    <t>MECHANICAL ONLY</t>
  </si>
  <si>
    <t>NEW</t>
  </si>
  <si>
    <t>6437200</t>
  </si>
  <si>
    <t>4515  36TH AVE SW</t>
  </si>
  <si>
    <t>Construct addition to and alter existing community center for YMCA of Greater Seattle and occupy per plan.</t>
  </si>
  <si>
    <t>ERIK</t>
  </si>
  <si>
    <t>SALISBURY</t>
  </si>
  <si>
    <t>6448980</t>
  </si>
  <si>
    <t xml:space="preserve">2100  7TH AVE </t>
  </si>
  <si>
    <t>Shoring and Excavation for construction of office and retail towers on common base structure with below grade parking, per plan.</t>
  </si>
  <si>
    <t>6477089</t>
  </si>
  <si>
    <t>234  9TH AVE N</t>
  </si>
  <si>
    <t>Phased project: Construct a new retail, office, and residential building with below grade parking, and occupy per plan.</t>
  </si>
  <si>
    <t>6485901</t>
  </si>
  <si>
    <t xml:space="preserve">114 NW CANAL ST </t>
  </si>
  <si>
    <t>Establish use as and construct an office building, occupy per plan.</t>
  </si>
  <si>
    <t>MIKE</t>
  </si>
  <si>
    <t>MORA</t>
  </si>
  <si>
    <t>6497278</t>
  </si>
  <si>
    <t xml:space="preserve">1634  11TH AVE </t>
  </si>
  <si>
    <t>Phased project:  Construction of a residential, community center, and retail building with below grade parking and partially occupy, per plan</t>
  </si>
  <si>
    <t>DANIEL</t>
  </si>
  <si>
    <t>GODDARD</t>
  </si>
  <si>
    <t>6507552</t>
  </si>
  <si>
    <t xml:space="preserve">1255  HARRISON ST </t>
  </si>
  <si>
    <t>Shoring and excavation for future construction of a residential and retail building with below grade parking, per plan.</t>
  </si>
  <si>
    <t>6468821</t>
  </si>
  <si>
    <t>3747  WEST STEVENS WAY NE</t>
  </si>
  <si>
    <t>Phased project:  Construction of a commercial building (Life Sciences Building) for University of Washington and occupy, per plan</t>
  </si>
  <si>
    <t>JON</t>
  </si>
  <si>
    <t>O'HARE</t>
  </si>
  <si>
    <t>COMMERCIAL NEW</t>
  </si>
  <si>
    <t>6429405</t>
  </si>
  <si>
    <t xml:space="preserve">1517  BELLEVUE AVE </t>
  </si>
  <si>
    <t>Establish use as and construct a mixed use building, occupy per plans.</t>
  </si>
  <si>
    <t>6486794</t>
  </si>
  <si>
    <t>3215  CALIFORNIA AVE SW</t>
  </si>
  <si>
    <t xml:space="preserve">Associate Construct East townhouse and live work structure and occupy per plan. ( Construct 1 duplex structure and 1 townhouse and live work structure / review and process for 2 AP’s under 6481711
</t>
  </si>
  <si>
    <t>EINAR</t>
  </si>
  <si>
    <t>NOVION</t>
  </si>
  <si>
    <t>COMERCIAL MIX USE NEW</t>
  </si>
  <si>
    <t>6354219</t>
  </si>
  <si>
    <t xml:space="preserve">210 W COMSTOCK ST </t>
  </si>
  <si>
    <t>Establish use for and Construct a multi-family apartment with basement storage and partial parking, and occupy, per plan</t>
  </si>
  <si>
    <t>KYLE</t>
  </si>
  <si>
    <t>DEHAVEN</t>
  </si>
  <si>
    <t>6398860</t>
  </si>
  <si>
    <t>4320  8TH AVE NE</t>
  </si>
  <si>
    <t>Construction of apartment building and occupy, per plan.</t>
  </si>
  <si>
    <t>CHIP</t>
  </si>
  <si>
    <t>KOUBA</t>
  </si>
  <si>
    <t>6449879</t>
  </si>
  <si>
    <t xml:space="preserve">1715  12TH AVE </t>
  </si>
  <si>
    <t>Construct new mixed use building, occupy per plan.</t>
  </si>
  <si>
    <t>HUGH</t>
  </si>
  <si>
    <t>SCHAEFFER</t>
  </si>
  <si>
    <t>6452990</t>
  </si>
  <si>
    <t>410  FEDERAL AVE E</t>
  </si>
  <si>
    <t>Construction of townhouse building with below grade parking and occupy, per plan.</t>
  </si>
  <si>
    <t>BRADLEY</t>
  </si>
  <si>
    <t>KHOURI</t>
  </si>
  <si>
    <t>6466232</t>
  </si>
  <si>
    <t xml:space="preserve">1714  14TH AVE </t>
  </si>
  <si>
    <t>Construct new east multifamily building, occupy per plan (Establish use as and construct new east multifamily building; construct alterations to existing west single family dwelling. Review and process for 2 A/P's under 6466232).</t>
  </si>
  <si>
    <t>JAY</t>
  </si>
  <si>
    <t>JANETTE</t>
  </si>
  <si>
    <t>6470572</t>
  </si>
  <si>
    <t>7433  4TH AVE NE</t>
  </si>
  <si>
    <t>Establish use as townhouses and construct townhouses, per plans.</t>
  </si>
  <si>
    <t>PETER</t>
  </si>
  <si>
    <t>TALLAR</t>
  </si>
  <si>
    <t>6472948</t>
  </si>
  <si>
    <t>3006  5TH AVE W</t>
  </si>
  <si>
    <t>Establish use as and construct two unit residential building with shared below grade parking and occupy, per plan (Establish use as and construct two single family residences and one two unit residential building with shared below grade parking, per plan - 3APs under 6472948)</t>
  </si>
  <si>
    <t>BULL</t>
  </si>
  <si>
    <t>6473588</t>
  </si>
  <si>
    <t>7551  12TH AVE SW</t>
  </si>
  <si>
    <t>Establish use as rowhouse and construct a townhouse structure with surface parking, per plan.</t>
  </si>
  <si>
    <t>JUSTIN</t>
  </si>
  <si>
    <t>KLIEWER</t>
  </si>
  <si>
    <t>6475983</t>
  </si>
  <si>
    <t>1515  LAKEVIEW BLVD E</t>
  </si>
  <si>
    <t>Establish use as rowhouse and construct townhouse structure, per plan</t>
  </si>
  <si>
    <t>JULIAN</t>
  </si>
  <si>
    <t>WEBER</t>
  </si>
  <si>
    <t>6482037</t>
  </si>
  <si>
    <t>4252  8TH AVE NE</t>
  </si>
  <si>
    <t>Construct new multifamily structure, occupy per plan.</t>
  </si>
  <si>
    <t>MICHAEL</t>
  </si>
  <si>
    <t>SMITH</t>
  </si>
  <si>
    <t>6484286</t>
  </si>
  <si>
    <t xml:space="preserve">418 W BARRETT ST </t>
  </si>
  <si>
    <t>Establish use as rowhouse and construct (1) new 7-unit townhouse structure, per plan.</t>
  </si>
  <si>
    <t>6485563</t>
  </si>
  <si>
    <t>1520  13TH AVE S</t>
  </si>
  <si>
    <t>Establish use as and construct new 5 unit townhouse and occupy per plans. Future unit lot subdivision.  Related  #3021408 for Streamlined Design Review.</t>
  </si>
  <si>
    <t>6489887</t>
  </si>
  <si>
    <t>120  10TH AVE E</t>
  </si>
  <si>
    <t>Establish use as Apartment and construct new multifamily structure, occupy per plan.</t>
  </si>
  <si>
    <t>6490655</t>
  </si>
  <si>
    <t>7359  24TH AVE NW</t>
  </si>
  <si>
    <t>Construct townhouse structure with surface parking, per plan.</t>
  </si>
  <si>
    <t>ROBERT</t>
  </si>
  <si>
    <t>HUMBLE</t>
  </si>
  <si>
    <t>6494716</t>
  </si>
  <si>
    <t>8511  15TH AVE NE</t>
  </si>
  <si>
    <t>Phased project: Construct a new assisted living facility with below grade parking, and occupy per plan.</t>
  </si>
  <si>
    <t>6505983</t>
  </si>
  <si>
    <t>3043  21ST AVE W</t>
  </si>
  <si>
    <t>Establish use as row house and construct three unit structure with off-site surface parking on adjacent site (#6505989), per plan.</t>
  </si>
  <si>
    <t>DAVE</t>
  </si>
  <si>
    <t>BIDDLE</t>
  </si>
  <si>
    <t>6513243</t>
  </si>
  <si>
    <t xml:space="preserve">2603 NW 63RD ST </t>
  </si>
  <si>
    <t>Establish use as and construct a townhouse building, per plans</t>
  </si>
  <si>
    <t>6530490</t>
  </si>
  <si>
    <t>6735  CARLETON AVE S</t>
  </si>
  <si>
    <t>Construct 3 unit building, per plans (Establish use as townhouses and construct a 2 family dwelling and 3 unit townhouse, per plans. Reviews and processing for 2 A/P’s under 6503134).</t>
  </si>
  <si>
    <t>JEFF</t>
  </si>
  <si>
    <t>WEGENER</t>
  </si>
  <si>
    <t>MULTIFAMILY NEW</t>
  </si>
  <si>
    <t>6503328</t>
  </si>
  <si>
    <t>10045  48TH AVE NE</t>
  </si>
  <si>
    <t>Establish use as and construction single family residence with attached garage, per plan</t>
  </si>
  <si>
    <t>TOM</t>
  </si>
  <si>
    <t>MITCHELL</t>
  </si>
  <si>
    <t>6530371</t>
  </si>
  <si>
    <t xml:space="preserve">2433 NW 62ND ST </t>
  </si>
  <si>
    <t>Establish use as and construct single family residence with attached garage, per plan.</t>
  </si>
  <si>
    <t>6388677</t>
  </si>
  <si>
    <t>14240  WESTWOOD PL NE</t>
  </si>
  <si>
    <t>Establish use as and construct a single family residence, per plans.</t>
  </si>
  <si>
    <t>JERI</t>
  </si>
  <si>
    <t>HJERT-BERNARDI</t>
  </si>
  <si>
    <t>6432890</t>
  </si>
  <si>
    <t>2408  55TH AVE SW</t>
  </si>
  <si>
    <t>GREG</t>
  </si>
  <si>
    <t>SQUIRES</t>
  </si>
  <si>
    <t>6482894</t>
  </si>
  <si>
    <t>484  LAKE WASHINGTON BLVD E</t>
  </si>
  <si>
    <t>STEPHENSON</t>
  </si>
  <si>
    <t>6491702</t>
  </si>
  <si>
    <t>2041  41ST AVE E</t>
  </si>
  <si>
    <t xml:space="preserve">Establish use as and construct new single family residence with attached garage, per plan.
</t>
  </si>
  <si>
    <t>BILL</t>
  </si>
  <si>
    <t>BERTCH</t>
  </si>
  <si>
    <t>6500132</t>
  </si>
  <si>
    <t xml:space="preserve">542 N 72ND ST </t>
  </si>
  <si>
    <t xml:space="preserve">Establish use as and construct new single family residence with detached garage and DADU (detached accessory dwelling unit) above garage, per plan.
</t>
  </si>
  <si>
    <t>MARISSA</t>
  </si>
  <si>
    <t>GOSS</t>
  </si>
  <si>
    <t>6508082</t>
  </si>
  <si>
    <t>3616  PALATINE AVE N</t>
  </si>
  <si>
    <t>Establish use as rowhouse development and construct a 3-unit townhouse  with attached garage and surface parking, per plan.</t>
  </si>
  <si>
    <t>SHAUN</t>
  </si>
  <si>
    <t>6509584</t>
  </si>
  <si>
    <t xml:space="preserve">3637 W COMMODORE WAY </t>
  </si>
  <si>
    <t>Establish use as and construct new single family residence, per plan.</t>
  </si>
  <si>
    <t>6520975</t>
  </si>
  <si>
    <t>6810  51ST AVE NE</t>
  </si>
  <si>
    <t>Establish use as and Construct new single family residence with attached garage, per plan.</t>
  </si>
  <si>
    <t>PAUL</t>
  </si>
  <si>
    <t>WHITNEY</t>
  </si>
  <si>
    <t>6521108</t>
  </si>
  <si>
    <t xml:space="preserve">2611B SW NEVADA ST </t>
  </si>
  <si>
    <t>Establish use as townhouse and construct duplex with detached accessory garage, per plans</t>
  </si>
  <si>
    <t>DLUGOSH</t>
  </si>
  <si>
    <t>6530341</t>
  </si>
  <si>
    <t xml:space="preserve">2431 NW 62ND ST </t>
  </si>
  <si>
    <t>Establish use as row house and construct three unit town house with surface parking, per plan.</t>
  </si>
  <si>
    <t>SINGLE FAMILY NEW</t>
  </si>
  <si>
    <t>TOTAL</t>
  </si>
  <si>
    <t>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</si>
</sst>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
    <numFmt numFmtId="165" formatCode="\$#,##0.00;[Red]&quot;($&quot;#,##0.00\);\$0.00"/>
  </numFmts>
  <fonts count="11" x14ac:knownFonts="1">
    <font>
      <sz val="11"/>
      <color theme="1"/>
      <name val="Calibri"/>
      <family val="2"/>
      <scheme val="minor"/>
    </font>
    <font>
      <sz val="11"/>
      <color theme="1"/>
      <name val="Calibri"/>
      <family val="2"/>
      <scheme val="minor"/>
    </font>
    <font>
      <b/>
      <sz val="10"/>
      <name val="Arial"/>
      <family val="2"/>
    </font>
    <font>
      <b/>
      <sz val="10"/>
      <color theme="1"/>
      <name val="Arial"/>
      <family val="2"/>
    </font>
    <font>
      <b/>
      <sz val="8"/>
      <color indexed="9"/>
      <name val="Arial"/>
      <family val="2"/>
    </font>
    <font>
      <sz val="8"/>
      <color indexed="8"/>
      <name val="Arial"/>
      <family val="2"/>
    </font>
    <font>
      <sz val="8"/>
      <color rgb="FFFF0000"/>
      <name val="Arial"/>
      <family val="2"/>
    </font>
    <font>
      <sz val="10"/>
      <color rgb="FFFF0000"/>
      <name val="Arial"/>
      <family val="2"/>
    </font>
    <font>
      <sz val="11"/>
      <color theme="1"/>
      <name val="Arial"/>
      <family val="2"/>
    </font>
    <font>
      <b/>
      <sz val="10"/>
      <color indexed="8"/>
      <name val="Arial"/>
      <family val="2"/>
    </font>
    <font>
      <sz val="10"/>
      <color theme="1"/>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4">
    <border>
      <left/>
      <right/>
      <top/>
      <bottom/>
      <diagonal/>
    </border>
    <border>
      <left style="medium">
        <color indexed="64"/>
      </left>
      <right/>
      <top style="medium">
        <color indexed="64"/>
      </top>
      <bottom/>
      <diagonal/>
    </border>
    <border>
      <left style="medium">
        <color indexed="64"/>
      </left>
      <right/>
      <top/>
      <bottom/>
      <diagonal/>
    </border>
    <border>
      <left style="thin">
        <color indexed="31"/>
      </left>
      <right style="thin">
        <color indexed="31"/>
      </right>
      <top style="thin">
        <color indexed="31"/>
      </top>
      <bottom style="thin">
        <color indexed="31"/>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2" fillId="0" borderId="1" xfId="0" applyFont="1" applyBorder="1"/>
    <xf numFmtId="0" fontId="3" fillId="0" borderId="0" xfId="0" applyFont="1"/>
    <xf numFmtId="0" fontId="2" fillId="0" borderId="2" xfId="0" applyFont="1" applyBorder="1"/>
    <xf numFmtId="17" fontId="2" fillId="0" borderId="2" xfId="0" applyNumberFormat="1" applyFont="1" applyBorder="1"/>
    <xf numFmtId="44" fontId="3" fillId="0" borderId="0" xfId="1" applyFont="1"/>
    <xf numFmtId="49" fontId="4" fillId="2" borderId="3" xfId="0" applyNumberFormat="1" applyFont="1" applyFill="1" applyBorder="1" applyAlignment="1">
      <alignment horizontal="left" vertical="top"/>
    </xf>
    <xf numFmtId="49" fontId="5" fillId="3" borderId="3" xfId="0" applyNumberFormat="1" applyFont="1" applyFill="1" applyBorder="1" applyAlignment="1">
      <alignment horizontal="left" vertical="top"/>
    </xf>
    <xf numFmtId="164" fontId="5" fillId="3" borderId="3" xfId="0" applyNumberFormat="1" applyFont="1" applyFill="1" applyBorder="1" applyAlignment="1">
      <alignment horizontal="right" vertical="top"/>
    </xf>
    <xf numFmtId="165" fontId="5" fillId="3" borderId="3" xfId="0" applyNumberFormat="1" applyFont="1" applyFill="1" applyBorder="1" applyAlignment="1">
      <alignment horizontal="right" vertical="top"/>
    </xf>
    <xf numFmtId="49" fontId="6" fillId="3" borderId="3" xfId="0" applyNumberFormat="1" applyFont="1" applyFill="1" applyBorder="1" applyAlignment="1">
      <alignment horizontal="left" vertical="top"/>
    </xf>
    <xf numFmtId="164" fontId="6" fillId="3" borderId="3" xfId="0" applyNumberFormat="1" applyFont="1" applyFill="1" applyBorder="1" applyAlignment="1">
      <alignment horizontal="right" vertical="top"/>
    </xf>
    <xf numFmtId="165" fontId="6" fillId="3" borderId="3" xfId="0" applyNumberFormat="1" applyFont="1" applyFill="1" applyBorder="1" applyAlignment="1">
      <alignment horizontal="right" vertical="top"/>
    </xf>
    <xf numFmtId="0" fontId="7" fillId="0" borderId="0" xfId="0" applyFont="1" applyAlignment="1"/>
    <xf numFmtId="0" fontId="8" fillId="0" borderId="0" xfId="0" applyFont="1" applyAlignment="1"/>
    <xf numFmtId="0" fontId="2" fillId="0" borderId="0" xfId="0" applyNumberFormat="1" applyFont="1" applyAlignment="1"/>
    <xf numFmtId="49" fontId="9" fillId="3" borderId="3" xfId="0" applyNumberFormat="1" applyFont="1" applyFill="1" applyBorder="1" applyAlignment="1">
      <alignment horizontal="left"/>
    </xf>
    <xf numFmtId="164" fontId="2" fillId="0" borderId="0" xfId="0" applyNumberFormat="1" applyFont="1"/>
    <xf numFmtId="44" fontId="2" fillId="0" borderId="0" xfId="1" applyFont="1"/>
    <xf numFmtId="49" fontId="9" fillId="3" borderId="3" xfId="0" applyNumberFormat="1" applyFont="1" applyFill="1" applyBorder="1" applyAlignment="1">
      <alignment horizontal="left" vertical="top"/>
    </xf>
    <xf numFmtId="0" fontId="10" fillId="0" borderId="0" xfId="0" applyFont="1"/>
    <xf numFmtId="0" fontId="2" fillId="0" borderId="3" xfId="0" applyNumberFormat="1" applyFont="1" applyBorder="1" applyAlignment="1"/>
    <xf numFmtId="0" fontId="9" fillId="3" borderId="3" xfId="0" applyFont="1" applyFill="1" applyBorder="1" applyAlignment="1">
      <alignment horizontal="left"/>
    </xf>
    <xf numFmtId="0" fontId="9" fillId="3" borderId="0" xfId="0" applyFont="1" applyFill="1" applyAlignment="1">
      <alignment vertical="center"/>
    </xf>
    <xf numFmtId="0" fontId="2" fillId="0" borderId="0" xfId="0" applyFont="1" applyAlignment="1"/>
    <xf numFmtId="164" fontId="9" fillId="3" borderId="3" xfId="0" applyNumberFormat="1" applyFont="1" applyFill="1" applyBorder="1" applyAlignment="1">
      <alignment horizontal="right" vertical="top"/>
    </xf>
    <xf numFmtId="165" fontId="9" fillId="3" borderId="3" xfId="0" applyNumberFormat="1" applyFont="1" applyFill="1" applyBorder="1" applyAlignment="1">
      <alignment horizontal="right" vertical="top"/>
    </xf>
    <xf numFmtId="0" fontId="2" fillId="0" borderId="0" xfId="0" applyFont="1"/>
    <xf numFmtId="0" fontId="9" fillId="3" borderId="3" xfId="0" applyFont="1" applyFill="1" applyBorder="1" applyAlignment="1">
      <alignment horizontal="left" vertical="center"/>
    </xf>
    <xf numFmtId="49" fontId="9" fillId="3" borderId="3" xfId="0" applyNumberFormat="1" applyFont="1" applyFill="1" applyBorder="1" applyAlignment="1">
      <alignment horizontal="right" vertical="center"/>
    </xf>
    <xf numFmtId="164" fontId="9" fillId="3" borderId="3" xfId="0" applyNumberFormat="1" applyFont="1" applyFill="1" applyBorder="1" applyAlignment="1">
      <alignment horizontal="right" vertical="center"/>
    </xf>
    <xf numFmtId="44" fontId="9" fillId="3" borderId="3" xfId="1" applyFont="1" applyFill="1" applyBorder="1" applyAlignment="1">
      <alignment horizontal="right" vertical="center"/>
    </xf>
    <xf numFmtId="0" fontId="3" fillId="0" borderId="0" xfId="0" applyFont="1" applyAlignment="1">
      <alignment wrapText="1"/>
    </xf>
    <xf numFmtId="49" fontId="4" fillId="2" borderId="3" xfId="0" applyNumberFormat="1" applyFont="1" applyFill="1" applyBorder="1" applyAlignment="1">
      <alignment horizontal="left" vertical="top" wrapText="1"/>
    </xf>
    <xf numFmtId="49" fontId="5" fillId="3" borderId="3" xfId="0" applyNumberFormat="1" applyFont="1" applyFill="1" applyBorder="1" applyAlignment="1">
      <alignment horizontal="left" vertical="top" wrapText="1"/>
    </xf>
    <xf numFmtId="0" fontId="5" fillId="3" borderId="3" xfId="0" applyFont="1" applyFill="1" applyBorder="1" applyAlignment="1">
      <alignment horizontal="left" vertical="top" wrapText="1"/>
    </xf>
    <xf numFmtId="49" fontId="9" fillId="3" borderId="3" xfId="0" applyNumberFormat="1" applyFont="1" applyFill="1" applyBorder="1" applyAlignment="1">
      <alignment horizontal="left" vertical="top" wrapText="1"/>
    </xf>
    <xf numFmtId="49" fontId="6" fillId="3" borderId="3" xfId="0" applyNumberFormat="1" applyFont="1" applyFill="1" applyBorder="1" applyAlignment="1">
      <alignment horizontal="left" vertical="top" wrapText="1"/>
    </xf>
    <xf numFmtId="0" fontId="9" fillId="3" borderId="3" xfId="0" applyFont="1" applyFill="1" applyBorder="1" applyAlignment="1">
      <alignment horizontal="left" vertical="center" wrapText="1"/>
    </xf>
    <xf numFmtId="0" fontId="0" fillId="0" borderId="0" xfId="0"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tabSelected="1" workbookViewId="0">
      <selection activeCell="I15" sqref="I15"/>
    </sheetView>
  </sheetViews>
  <sheetFormatPr defaultRowHeight="15" x14ac:dyDescent="0.25"/>
  <cols>
    <col min="1" max="1" width="44.140625" customWidth="1"/>
    <col min="2" max="2" width="9.42578125" bestFit="1" customWidth="1"/>
    <col min="3" max="3" width="16" bestFit="1" customWidth="1"/>
    <col min="4" max="4" width="17.7109375" bestFit="1" customWidth="1"/>
    <col min="5" max="5" width="17.5703125" bestFit="1" customWidth="1"/>
    <col min="6" max="6" width="9.42578125" bestFit="1" customWidth="1"/>
    <col min="7" max="7" width="16" bestFit="1" customWidth="1"/>
    <col min="8" max="8" width="24.85546875" bestFit="1" customWidth="1"/>
    <col min="9" max="9" width="54.7109375" style="39" customWidth="1"/>
    <col min="10" max="10" width="12.85546875" bestFit="1" customWidth="1"/>
    <col min="11" max="11" width="10.5703125" bestFit="1" customWidth="1"/>
    <col min="12" max="12" width="22.85546875" bestFit="1" customWidth="1"/>
    <col min="13" max="13" width="22.7109375" bestFit="1" customWidth="1"/>
  </cols>
  <sheetData>
    <row r="1" spans="1:13" s="2" customFormat="1" ht="12.75" x14ac:dyDescent="0.2">
      <c r="A1" s="1" t="s">
        <v>0</v>
      </c>
      <c r="I1" s="32"/>
    </row>
    <row r="2" spans="1:13" s="2" customFormat="1" ht="12.75" x14ac:dyDescent="0.2">
      <c r="A2" s="3" t="s">
        <v>1</v>
      </c>
      <c r="I2" s="32"/>
    </row>
    <row r="3" spans="1:13" s="2" customFormat="1" ht="12.75" x14ac:dyDescent="0.2">
      <c r="A3" s="3" t="s">
        <v>2</v>
      </c>
      <c r="I3" s="32"/>
    </row>
    <row r="4" spans="1:13" s="2" customFormat="1" ht="12.75" x14ac:dyDescent="0.2">
      <c r="A4" s="3">
        <v>2016</v>
      </c>
      <c r="I4" s="32"/>
    </row>
    <row r="5" spans="1:13" s="2" customFormat="1" ht="12.75" x14ac:dyDescent="0.2">
      <c r="A5" s="4" t="s">
        <v>3</v>
      </c>
      <c r="E5" s="5"/>
      <c r="G5" s="5"/>
      <c r="I5" s="32"/>
    </row>
    <row r="6" spans="1:13" s="14" customFormat="1" ht="14.25" x14ac:dyDescent="0.2">
      <c r="A6" s="6" t="s">
        <v>4</v>
      </c>
      <c r="B6" s="6" t="s">
        <v>5</v>
      </c>
      <c r="C6" s="6" t="s">
        <v>6</v>
      </c>
      <c r="D6" s="6" t="s">
        <v>7</v>
      </c>
      <c r="E6" s="6" t="s">
        <v>8</v>
      </c>
      <c r="F6" s="6" t="s">
        <v>9</v>
      </c>
      <c r="G6" s="6" t="s">
        <v>10</v>
      </c>
      <c r="H6" s="6" t="s">
        <v>11</v>
      </c>
      <c r="I6" s="33" t="s">
        <v>12</v>
      </c>
      <c r="J6" s="6" t="s">
        <v>13</v>
      </c>
      <c r="K6" s="6" t="s">
        <v>14</v>
      </c>
      <c r="L6" s="6" t="s">
        <v>15</v>
      </c>
      <c r="M6" s="6" t="s">
        <v>16</v>
      </c>
    </row>
    <row r="7" spans="1:13" s="14" customFormat="1" ht="33.75" x14ac:dyDescent="0.2">
      <c r="A7" s="7" t="s">
        <v>17</v>
      </c>
      <c r="B7" s="7" t="s">
        <v>18</v>
      </c>
      <c r="C7" s="7" t="s">
        <v>19</v>
      </c>
      <c r="D7" s="7" t="s">
        <v>20</v>
      </c>
      <c r="E7" s="8">
        <v>1</v>
      </c>
      <c r="F7" s="7" t="s">
        <v>21</v>
      </c>
      <c r="G7" s="9">
        <v>2436000</v>
      </c>
      <c r="H7" s="7" t="s">
        <v>22</v>
      </c>
      <c r="I7" s="34" t="s">
        <v>23</v>
      </c>
      <c r="J7" s="8">
        <v>0</v>
      </c>
      <c r="K7" s="8">
        <v>0</v>
      </c>
      <c r="L7" s="7" t="s">
        <v>24</v>
      </c>
      <c r="M7" s="7" t="s">
        <v>25</v>
      </c>
    </row>
    <row r="8" spans="1:13" s="14" customFormat="1" ht="22.5" x14ac:dyDescent="0.2">
      <c r="A8" s="7" t="s">
        <v>17</v>
      </c>
      <c r="B8" s="7" t="s">
        <v>18</v>
      </c>
      <c r="C8" s="7" t="s">
        <v>19</v>
      </c>
      <c r="D8" s="7" t="s">
        <v>20</v>
      </c>
      <c r="E8" s="8">
        <v>1</v>
      </c>
      <c r="F8" s="7" t="s">
        <v>26</v>
      </c>
      <c r="G8" s="9">
        <v>622000</v>
      </c>
      <c r="H8" s="7" t="s">
        <v>27</v>
      </c>
      <c r="I8" s="34" t="s">
        <v>28</v>
      </c>
      <c r="J8" s="8">
        <v>0</v>
      </c>
      <c r="K8" s="8">
        <v>0</v>
      </c>
      <c r="L8" s="7" t="s">
        <v>29</v>
      </c>
      <c r="M8" s="7" t="s">
        <v>30</v>
      </c>
    </row>
    <row r="9" spans="1:13" s="14" customFormat="1" ht="14.25" x14ac:dyDescent="0.2">
      <c r="A9" s="7" t="s">
        <v>17</v>
      </c>
      <c r="B9" s="7" t="s">
        <v>18</v>
      </c>
      <c r="C9" s="7" t="s">
        <v>19</v>
      </c>
      <c r="D9" s="7" t="s">
        <v>20</v>
      </c>
      <c r="E9" s="8">
        <v>1</v>
      </c>
      <c r="F9" s="7" t="s">
        <v>31</v>
      </c>
      <c r="G9" s="9">
        <v>1250000</v>
      </c>
      <c r="H9" s="7" t="s">
        <v>32</v>
      </c>
      <c r="I9" s="34" t="s">
        <v>33</v>
      </c>
      <c r="J9" s="8">
        <v>0</v>
      </c>
      <c r="K9" s="8">
        <v>0</v>
      </c>
      <c r="L9" s="7" t="s">
        <v>34</v>
      </c>
      <c r="M9" s="7" t="s">
        <v>35</v>
      </c>
    </row>
    <row r="10" spans="1:13" s="14" customFormat="1" ht="14.25" x14ac:dyDescent="0.2">
      <c r="A10" s="7" t="s">
        <v>17</v>
      </c>
      <c r="B10" s="7" t="s">
        <v>18</v>
      </c>
      <c r="C10" s="7" t="s">
        <v>19</v>
      </c>
      <c r="D10" s="7" t="s">
        <v>20</v>
      </c>
      <c r="E10" s="8">
        <v>1</v>
      </c>
      <c r="F10" s="7" t="s">
        <v>36</v>
      </c>
      <c r="G10" s="9">
        <v>1162928</v>
      </c>
      <c r="H10" s="7" t="s">
        <v>37</v>
      </c>
      <c r="I10" s="34" t="s">
        <v>38</v>
      </c>
      <c r="J10" s="8">
        <v>0</v>
      </c>
      <c r="K10" s="8">
        <v>0</v>
      </c>
      <c r="L10" s="7" t="s">
        <v>39</v>
      </c>
      <c r="M10" s="7" t="s">
        <v>40</v>
      </c>
    </row>
    <row r="11" spans="1:13" s="14" customFormat="1" ht="22.5" x14ac:dyDescent="0.2">
      <c r="A11" s="7" t="s">
        <v>17</v>
      </c>
      <c r="B11" s="7" t="s">
        <v>41</v>
      </c>
      <c r="C11" s="7" t="s">
        <v>19</v>
      </c>
      <c r="D11" s="7" t="s">
        <v>20</v>
      </c>
      <c r="E11" s="8">
        <v>1</v>
      </c>
      <c r="F11" s="7" t="s">
        <v>42</v>
      </c>
      <c r="G11" s="9">
        <v>2500000</v>
      </c>
      <c r="H11" s="7" t="s">
        <v>43</v>
      </c>
      <c r="I11" s="34" t="s">
        <v>44</v>
      </c>
      <c r="J11" s="8">
        <v>0</v>
      </c>
      <c r="K11" s="8">
        <v>0</v>
      </c>
      <c r="L11" s="7" t="s">
        <v>34</v>
      </c>
      <c r="M11" s="7" t="s">
        <v>45</v>
      </c>
    </row>
    <row r="12" spans="1:13" s="14" customFormat="1" ht="22.5" x14ac:dyDescent="0.2">
      <c r="A12" s="7" t="s">
        <v>17</v>
      </c>
      <c r="B12" s="7" t="s">
        <v>41</v>
      </c>
      <c r="C12" s="7" t="s">
        <v>19</v>
      </c>
      <c r="D12" s="7" t="s">
        <v>20</v>
      </c>
      <c r="E12" s="8">
        <v>1</v>
      </c>
      <c r="F12" s="7" t="s">
        <v>46</v>
      </c>
      <c r="G12" s="9">
        <v>11371212</v>
      </c>
      <c r="H12" s="7" t="s">
        <v>47</v>
      </c>
      <c r="I12" s="34" t="s">
        <v>48</v>
      </c>
      <c r="J12" s="8">
        <v>0</v>
      </c>
      <c r="K12" s="8">
        <v>0</v>
      </c>
      <c r="L12" s="7" t="s">
        <v>49</v>
      </c>
      <c r="M12" s="7" t="s">
        <v>50</v>
      </c>
    </row>
    <row r="13" spans="1:13" s="14" customFormat="1" ht="56.25" x14ac:dyDescent="0.2">
      <c r="A13" s="7" t="s">
        <v>17</v>
      </c>
      <c r="B13" s="7" t="s">
        <v>41</v>
      </c>
      <c r="C13" s="7" t="s">
        <v>19</v>
      </c>
      <c r="D13" s="7" t="s">
        <v>20</v>
      </c>
      <c r="E13" s="8">
        <v>1</v>
      </c>
      <c r="F13" s="7" t="s">
        <v>51</v>
      </c>
      <c r="G13" s="9">
        <v>973563</v>
      </c>
      <c r="H13" s="7" t="s">
        <v>52</v>
      </c>
      <c r="I13" s="35" t="s">
        <v>53</v>
      </c>
      <c r="J13" s="8">
        <v>0</v>
      </c>
      <c r="K13" s="8">
        <v>0</v>
      </c>
      <c r="L13" s="7" t="s">
        <v>54</v>
      </c>
      <c r="M13" s="7" t="s">
        <v>55</v>
      </c>
    </row>
    <row r="14" spans="1:13" s="14" customFormat="1" ht="33.75" x14ac:dyDescent="0.2">
      <c r="A14" s="7" t="s">
        <v>17</v>
      </c>
      <c r="B14" s="7" t="s">
        <v>41</v>
      </c>
      <c r="C14" s="7" t="s">
        <v>19</v>
      </c>
      <c r="D14" s="7" t="s">
        <v>20</v>
      </c>
      <c r="E14" s="8">
        <v>1</v>
      </c>
      <c r="F14" s="7" t="s">
        <v>56</v>
      </c>
      <c r="G14" s="9">
        <v>6426076</v>
      </c>
      <c r="H14" s="7" t="s">
        <v>57</v>
      </c>
      <c r="I14" s="34" t="s">
        <v>58</v>
      </c>
      <c r="J14" s="8">
        <v>0</v>
      </c>
      <c r="K14" s="8">
        <v>0</v>
      </c>
      <c r="L14" s="7" t="s">
        <v>59</v>
      </c>
      <c r="M14" s="7" t="s">
        <v>60</v>
      </c>
    </row>
    <row r="15" spans="1:13" s="14" customFormat="1" ht="22.5" x14ac:dyDescent="0.2">
      <c r="A15" s="7" t="s">
        <v>17</v>
      </c>
      <c r="B15" s="7" t="s">
        <v>41</v>
      </c>
      <c r="C15" s="7" t="s">
        <v>19</v>
      </c>
      <c r="D15" s="7" t="s">
        <v>20</v>
      </c>
      <c r="E15" s="8">
        <v>1</v>
      </c>
      <c r="F15" s="7" t="s">
        <v>61</v>
      </c>
      <c r="G15" s="9">
        <v>550000</v>
      </c>
      <c r="H15" s="7" t="s">
        <v>62</v>
      </c>
      <c r="I15" s="34" t="s">
        <v>63</v>
      </c>
      <c r="J15" s="8">
        <v>0</v>
      </c>
      <c r="K15" s="8">
        <v>0</v>
      </c>
      <c r="L15" s="7" t="s">
        <v>64</v>
      </c>
      <c r="M15" s="7" t="s">
        <v>65</v>
      </c>
    </row>
    <row r="16" spans="1:13" s="14" customFormat="1" ht="33.75" x14ac:dyDescent="0.2">
      <c r="A16" s="7" t="s">
        <v>17</v>
      </c>
      <c r="B16" s="7" t="s">
        <v>41</v>
      </c>
      <c r="C16" s="7" t="s">
        <v>19</v>
      </c>
      <c r="D16" s="7" t="s">
        <v>20</v>
      </c>
      <c r="E16" s="8">
        <v>1</v>
      </c>
      <c r="F16" s="7" t="s">
        <v>66</v>
      </c>
      <c r="G16" s="9">
        <v>712000</v>
      </c>
      <c r="H16" s="7" t="s">
        <v>67</v>
      </c>
      <c r="I16" s="34" t="s">
        <v>68</v>
      </c>
      <c r="J16" s="8">
        <v>0</v>
      </c>
      <c r="K16" s="8">
        <v>0</v>
      </c>
      <c r="L16" s="7" t="s">
        <v>69</v>
      </c>
      <c r="M16" s="7" t="s">
        <v>70</v>
      </c>
    </row>
    <row r="17" spans="1:25" s="14" customFormat="1" ht="22.5" x14ac:dyDescent="0.2">
      <c r="A17" s="7" t="s">
        <v>17</v>
      </c>
      <c r="B17" s="7" t="s">
        <v>41</v>
      </c>
      <c r="C17" s="7" t="s">
        <v>19</v>
      </c>
      <c r="D17" s="7" t="s">
        <v>20</v>
      </c>
      <c r="E17" s="8">
        <v>1</v>
      </c>
      <c r="F17" s="7" t="s">
        <v>71</v>
      </c>
      <c r="G17" s="9">
        <v>1100000</v>
      </c>
      <c r="H17" s="7" t="s">
        <v>72</v>
      </c>
      <c r="I17" s="34" t="s">
        <v>73</v>
      </c>
      <c r="J17" s="8">
        <v>0</v>
      </c>
      <c r="K17" s="8">
        <v>0</v>
      </c>
      <c r="L17" s="7" t="s">
        <v>74</v>
      </c>
      <c r="M17" s="7" t="s">
        <v>75</v>
      </c>
    </row>
    <row r="18" spans="1:25" s="14" customFormat="1" ht="22.5" x14ac:dyDescent="0.2">
      <c r="A18" s="7" t="s">
        <v>17</v>
      </c>
      <c r="B18" s="7" t="s">
        <v>41</v>
      </c>
      <c r="C18" s="7" t="s">
        <v>19</v>
      </c>
      <c r="D18" s="7" t="s">
        <v>20</v>
      </c>
      <c r="E18" s="8">
        <v>1</v>
      </c>
      <c r="F18" s="7" t="s">
        <v>76</v>
      </c>
      <c r="G18" s="9">
        <v>4717994</v>
      </c>
      <c r="H18" s="7" t="s">
        <v>22</v>
      </c>
      <c r="I18" s="34" t="s">
        <v>77</v>
      </c>
      <c r="J18" s="8">
        <v>0</v>
      </c>
      <c r="K18" s="8">
        <v>0</v>
      </c>
      <c r="L18" s="7" t="s">
        <v>24</v>
      </c>
      <c r="M18" s="7" t="s">
        <v>25</v>
      </c>
    </row>
    <row r="19" spans="1:25" s="14" customFormat="1" ht="22.5" x14ac:dyDescent="0.2">
      <c r="A19" s="7" t="s">
        <v>17</v>
      </c>
      <c r="B19" s="7" t="s">
        <v>18</v>
      </c>
      <c r="C19" s="7" t="s">
        <v>78</v>
      </c>
      <c r="D19" s="7" t="s">
        <v>20</v>
      </c>
      <c r="E19" s="8">
        <v>1</v>
      </c>
      <c r="F19" s="7" t="s">
        <v>79</v>
      </c>
      <c r="G19" s="9">
        <v>1520000</v>
      </c>
      <c r="H19" s="7" t="s">
        <v>80</v>
      </c>
      <c r="I19" s="34" t="s">
        <v>81</v>
      </c>
      <c r="J19" s="8">
        <v>0</v>
      </c>
      <c r="K19" s="8">
        <v>0</v>
      </c>
      <c r="L19" s="7" t="s">
        <v>82</v>
      </c>
      <c r="M19" s="7" t="s">
        <v>83</v>
      </c>
    </row>
    <row r="20" spans="1:25" s="14" customFormat="1" ht="14.25" x14ac:dyDescent="0.2">
      <c r="A20" s="7" t="s">
        <v>17</v>
      </c>
      <c r="B20" s="7" t="s">
        <v>41</v>
      </c>
      <c r="C20" s="7" t="s">
        <v>78</v>
      </c>
      <c r="D20" s="7" t="s">
        <v>20</v>
      </c>
      <c r="E20" s="8">
        <v>1</v>
      </c>
      <c r="F20" s="7" t="s">
        <v>84</v>
      </c>
      <c r="G20" s="9">
        <v>750000</v>
      </c>
      <c r="H20" s="7" t="s">
        <v>85</v>
      </c>
      <c r="I20" s="34" t="s">
        <v>86</v>
      </c>
      <c r="J20" s="8">
        <v>0</v>
      </c>
      <c r="K20" s="8">
        <v>0</v>
      </c>
      <c r="L20" s="7" t="s">
        <v>59</v>
      </c>
      <c r="M20" s="7" t="s">
        <v>87</v>
      </c>
    </row>
    <row r="21" spans="1:25" s="20" customFormat="1" ht="12.75" x14ac:dyDescent="0.2">
      <c r="A21" s="15" t="s">
        <v>88</v>
      </c>
      <c r="B21" s="16"/>
      <c r="C21" s="16"/>
      <c r="D21" s="16"/>
      <c r="E21" s="17">
        <f>SUM(E7:E20)</f>
        <v>14</v>
      </c>
      <c r="F21" s="16"/>
      <c r="G21" s="18">
        <f>SUM(G7:G20)</f>
        <v>36091773</v>
      </c>
      <c r="H21" s="16"/>
      <c r="I21" s="36"/>
      <c r="J21" s="17">
        <f>SUM(J7:J20)</f>
        <v>0</v>
      </c>
      <c r="K21" s="17">
        <f>SUM(K7:K20)</f>
        <v>0</v>
      </c>
      <c r="L21" s="16"/>
      <c r="M21" s="16"/>
    </row>
    <row r="22" spans="1:25" s="14" customFormat="1" ht="22.5" x14ac:dyDescent="0.2">
      <c r="A22" s="7" t="s">
        <v>17</v>
      </c>
      <c r="B22" s="7" t="s">
        <v>18</v>
      </c>
      <c r="C22" s="7" t="s">
        <v>89</v>
      </c>
      <c r="D22" s="7" t="s">
        <v>20</v>
      </c>
      <c r="E22" s="8">
        <v>1</v>
      </c>
      <c r="F22" s="7" t="s">
        <v>90</v>
      </c>
      <c r="G22" s="9">
        <v>2050000</v>
      </c>
      <c r="H22" s="7" t="s">
        <v>91</v>
      </c>
      <c r="I22" s="34" t="s">
        <v>92</v>
      </c>
      <c r="J22" s="8">
        <v>0</v>
      </c>
      <c r="K22" s="8">
        <v>0</v>
      </c>
      <c r="L22" s="7" t="s">
        <v>93</v>
      </c>
      <c r="M22" s="7" t="s">
        <v>94</v>
      </c>
    </row>
    <row r="23" spans="1:25" s="14" customFormat="1" ht="33.75" x14ac:dyDescent="0.2">
      <c r="A23" s="7" t="s">
        <v>17</v>
      </c>
      <c r="B23" s="7" t="s">
        <v>41</v>
      </c>
      <c r="C23" s="7" t="s">
        <v>89</v>
      </c>
      <c r="D23" s="7" t="s">
        <v>20</v>
      </c>
      <c r="E23" s="8">
        <v>1</v>
      </c>
      <c r="F23" s="7" t="s">
        <v>95</v>
      </c>
      <c r="G23" s="9">
        <v>4800000</v>
      </c>
      <c r="H23" s="7" t="s">
        <v>96</v>
      </c>
      <c r="I23" s="34" t="s">
        <v>97</v>
      </c>
      <c r="J23" s="8">
        <v>0</v>
      </c>
      <c r="K23" s="8">
        <v>58</v>
      </c>
      <c r="L23" s="7" t="s">
        <v>98</v>
      </c>
      <c r="M23" s="7" t="s">
        <v>99</v>
      </c>
    </row>
    <row r="24" spans="1:25" s="24" customFormat="1" ht="12.75" x14ac:dyDescent="0.2">
      <c r="A24" s="21" t="s">
        <v>100</v>
      </c>
      <c r="B24" s="16"/>
      <c r="C24" s="16"/>
      <c r="D24" s="16"/>
      <c r="E24" s="17">
        <f>SUM(E22:E23)</f>
        <v>2</v>
      </c>
      <c r="F24" s="16"/>
      <c r="G24" s="18">
        <f>SUM(G22:G23)</f>
        <v>6850000</v>
      </c>
      <c r="H24" s="16"/>
      <c r="I24" s="36"/>
      <c r="J24" s="17">
        <f>SUM(J22:J23)</f>
        <v>0</v>
      </c>
      <c r="K24" s="17">
        <f>SUM(K22:K23)</f>
        <v>58</v>
      </c>
      <c r="L24" s="22"/>
      <c r="M24" s="16"/>
      <c r="O24" s="23"/>
      <c r="P24" s="23"/>
      <c r="Q24" s="23"/>
      <c r="R24" s="23"/>
      <c r="S24" s="23"/>
      <c r="T24" s="23"/>
      <c r="U24" s="23"/>
      <c r="V24" s="23"/>
      <c r="W24" s="23"/>
      <c r="X24" s="23"/>
      <c r="Y24" s="23"/>
    </row>
    <row r="25" spans="1:25" s="14" customFormat="1" ht="22.5" x14ac:dyDescent="0.2">
      <c r="A25" s="7" t="s">
        <v>17</v>
      </c>
      <c r="B25" s="7" t="s">
        <v>18</v>
      </c>
      <c r="C25" s="7" t="s">
        <v>101</v>
      </c>
      <c r="D25" s="7" t="s">
        <v>20</v>
      </c>
      <c r="E25" s="8">
        <v>1</v>
      </c>
      <c r="F25" s="7" t="s">
        <v>102</v>
      </c>
      <c r="G25" s="9">
        <v>513000</v>
      </c>
      <c r="H25" s="7" t="s">
        <v>103</v>
      </c>
      <c r="I25" s="34" t="s">
        <v>104</v>
      </c>
      <c r="J25" s="8">
        <v>0</v>
      </c>
      <c r="K25" s="8">
        <v>0</v>
      </c>
      <c r="L25" s="7" t="s">
        <v>105</v>
      </c>
      <c r="M25" s="7" t="s">
        <v>106</v>
      </c>
    </row>
    <row r="26" spans="1:25" s="14" customFormat="1" ht="14.25" x14ac:dyDescent="0.2">
      <c r="A26" s="7" t="s">
        <v>17</v>
      </c>
      <c r="B26" s="7" t="s">
        <v>18</v>
      </c>
      <c r="C26" s="7" t="s">
        <v>101</v>
      </c>
      <c r="D26" s="7" t="s">
        <v>20</v>
      </c>
      <c r="E26" s="8">
        <v>1</v>
      </c>
      <c r="F26" s="7" t="s">
        <v>107</v>
      </c>
      <c r="G26" s="9">
        <v>700000</v>
      </c>
      <c r="H26" s="7" t="s">
        <v>108</v>
      </c>
      <c r="I26" s="34" t="s">
        <v>109</v>
      </c>
      <c r="J26" s="8">
        <v>0</v>
      </c>
      <c r="K26" s="8">
        <v>0</v>
      </c>
      <c r="L26" s="7" t="s">
        <v>110</v>
      </c>
      <c r="M26" s="7" t="s">
        <v>111</v>
      </c>
    </row>
    <row r="27" spans="1:25" s="24" customFormat="1" ht="12.75" x14ac:dyDescent="0.2">
      <c r="A27" s="21" t="s">
        <v>112</v>
      </c>
      <c r="B27" s="16"/>
      <c r="C27" s="16"/>
      <c r="D27" s="16"/>
      <c r="E27" s="17">
        <f>SUM(E25:E26)</f>
        <v>2</v>
      </c>
      <c r="F27" s="16"/>
      <c r="G27" s="18">
        <f>SUM(G25:G26)</f>
        <v>1213000</v>
      </c>
      <c r="H27" s="16"/>
      <c r="I27" s="36"/>
      <c r="J27" s="17">
        <f>SUM(J25:J26)</f>
        <v>0</v>
      </c>
      <c r="K27" s="17">
        <f>SUM(K25:K26)</f>
        <v>0</v>
      </c>
      <c r="L27" s="22"/>
      <c r="M27" s="16"/>
      <c r="O27" s="23"/>
      <c r="P27" s="23"/>
      <c r="Q27" s="23"/>
      <c r="R27" s="23"/>
      <c r="S27" s="23"/>
      <c r="T27" s="23"/>
      <c r="U27" s="23"/>
      <c r="V27" s="23"/>
      <c r="W27" s="23"/>
      <c r="X27" s="23"/>
      <c r="Y27" s="23"/>
    </row>
    <row r="28" spans="1:25" s="14" customFormat="1" ht="22.5" x14ac:dyDescent="0.2">
      <c r="A28" s="7" t="s">
        <v>113</v>
      </c>
      <c r="B28" s="7" t="s">
        <v>41</v>
      </c>
      <c r="C28" s="7" t="s">
        <v>19</v>
      </c>
      <c r="D28" s="7" t="s">
        <v>114</v>
      </c>
      <c r="E28" s="8">
        <v>1</v>
      </c>
      <c r="F28" s="7" t="s">
        <v>115</v>
      </c>
      <c r="G28" s="9">
        <v>682000</v>
      </c>
      <c r="H28" s="7" t="s">
        <v>116</v>
      </c>
      <c r="I28" s="34" t="s">
        <v>117</v>
      </c>
      <c r="J28" s="8" t="s">
        <v>118</v>
      </c>
      <c r="K28" s="8" t="s">
        <v>118</v>
      </c>
      <c r="L28" s="7" t="s">
        <v>119</v>
      </c>
      <c r="M28" s="7" t="s">
        <v>120</v>
      </c>
    </row>
    <row r="29" spans="1:25" s="14" customFormat="1" ht="22.5" x14ac:dyDescent="0.2">
      <c r="A29" s="7" t="s">
        <v>113</v>
      </c>
      <c r="B29" s="7" t="s">
        <v>41</v>
      </c>
      <c r="C29" s="7" t="s">
        <v>19</v>
      </c>
      <c r="D29" s="7" t="s">
        <v>114</v>
      </c>
      <c r="E29" s="8">
        <v>1</v>
      </c>
      <c r="F29" s="7" t="s">
        <v>121</v>
      </c>
      <c r="G29" s="9">
        <v>5350000</v>
      </c>
      <c r="H29" s="7" t="s">
        <v>122</v>
      </c>
      <c r="I29" s="34" t="s">
        <v>123</v>
      </c>
      <c r="J29" s="8" t="s">
        <v>118</v>
      </c>
      <c r="K29" s="8" t="s">
        <v>118</v>
      </c>
      <c r="L29" s="7" t="s">
        <v>124</v>
      </c>
      <c r="M29" s="7" t="s">
        <v>125</v>
      </c>
    </row>
    <row r="30" spans="1:25" s="14" customFormat="1" ht="22.5" x14ac:dyDescent="0.2">
      <c r="A30" s="7" t="s">
        <v>113</v>
      </c>
      <c r="B30" s="7" t="s">
        <v>41</v>
      </c>
      <c r="C30" s="7" t="s">
        <v>19</v>
      </c>
      <c r="D30" s="7" t="s">
        <v>114</v>
      </c>
      <c r="E30" s="8">
        <v>1</v>
      </c>
      <c r="F30" s="7" t="s">
        <v>126</v>
      </c>
      <c r="G30" s="9">
        <v>750000</v>
      </c>
      <c r="H30" s="7" t="s">
        <v>127</v>
      </c>
      <c r="I30" s="34" t="s">
        <v>128</v>
      </c>
      <c r="J30" s="8" t="s">
        <v>118</v>
      </c>
      <c r="K30" s="8" t="s">
        <v>118</v>
      </c>
      <c r="L30" s="7" t="s">
        <v>129</v>
      </c>
      <c r="M30" s="7" t="s">
        <v>130</v>
      </c>
    </row>
    <row r="31" spans="1:25" s="14" customFormat="1" ht="22.5" x14ac:dyDescent="0.2">
      <c r="A31" s="7" t="s">
        <v>113</v>
      </c>
      <c r="B31" s="7" t="s">
        <v>41</v>
      </c>
      <c r="C31" s="7" t="s">
        <v>19</v>
      </c>
      <c r="D31" s="7" t="s">
        <v>114</v>
      </c>
      <c r="E31" s="8">
        <v>1</v>
      </c>
      <c r="F31" s="7" t="s">
        <v>131</v>
      </c>
      <c r="G31" s="9">
        <v>2300000</v>
      </c>
      <c r="H31" s="7" t="s">
        <v>132</v>
      </c>
      <c r="I31" s="34" t="s">
        <v>133</v>
      </c>
      <c r="J31" s="8" t="s">
        <v>118</v>
      </c>
      <c r="K31" s="8" t="s">
        <v>118</v>
      </c>
      <c r="L31" s="7" t="s">
        <v>134</v>
      </c>
      <c r="M31" s="7" t="s">
        <v>135</v>
      </c>
    </row>
    <row r="32" spans="1:25" s="14" customFormat="1" ht="22.5" x14ac:dyDescent="0.2">
      <c r="A32" s="7" t="s">
        <v>113</v>
      </c>
      <c r="B32" s="7" t="s">
        <v>41</v>
      </c>
      <c r="C32" s="7" t="s">
        <v>19</v>
      </c>
      <c r="D32" s="7" t="s">
        <v>114</v>
      </c>
      <c r="E32" s="8">
        <v>1</v>
      </c>
      <c r="F32" s="7" t="s">
        <v>136</v>
      </c>
      <c r="G32" s="9">
        <v>3200000</v>
      </c>
      <c r="H32" s="7" t="s">
        <v>137</v>
      </c>
      <c r="I32" s="34" t="s">
        <v>138</v>
      </c>
      <c r="J32" s="8" t="s">
        <v>118</v>
      </c>
      <c r="K32" s="8" t="s">
        <v>118</v>
      </c>
      <c r="L32" s="7" t="s">
        <v>139</v>
      </c>
      <c r="M32" s="7" t="s">
        <v>140</v>
      </c>
    </row>
    <row r="33" spans="1:25" s="14" customFormat="1" ht="22.5" x14ac:dyDescent="0.2">
      <c r="A33" s="7" t="s">
        <v>113</v>
      </c>
      <c r="B33" s="7" t="s">
        <v>41</v>
      </c>
      <c r="C33" s="7" t="s">
        <v>19</v>
      </c>
      <c r="D33" s="7" t="s">
        <v>114</v>
      </c>
      <c r="E33" s="8">
        <v>1</v>
      </c>
      <c r="F33" s="7" t="s">
        <v>141</v>
      </c>
      <c r="G33" s="9">
        <v>1000000</v>
      </c>
      <c r="H33" s="7" t="s">
        <v>142</v>
      </c>
      <c r="I33" s="34" t="s">
        <v>143</v>
      </c>
      <c r="J33" s="8" t="s">
        <v>118</v>
      </c>
      <c r="K33" s="8" t="s">
        <v>118</v>
      </c>
      <c r="L33" s="7" t="s">
        <v>144</v>
      </c>
      <c r="M33" s="7" t="s">
        <v>145</v>
      </c>
    </row>
    <row r="34" spans="1:25" s="14" customFormat="1" ht="22.5" x14ac:dyDescent="0.2">
      <c r="A34" s="7" t="s">
        <v>113</v>
      </c>
      <c r="B34" s="7" t="s">
        <v>41</v>
      </c>
      <c r="C34" s="7" t="s">
        <v>19</v>
      </c>
      <c r="D34" s="7" t="s">
        <v>114</v>
      </c>
      <c r="E34" s="8">
        <v>1</v>
      </c>
      <c r="F34" s="7" t="s">
        <v>146</v>
      </c>
      <c r="G34" s="9">
        <v>550000</v>
      </c>
      <c r="H34" s="7" t="s">
        <v>67</v>
      </c>
      <c r="I34" s="34" t="s">
        <v>147</v>
      </c>
      <c r="J34" s="8" t="s">
        <v>118</v>
      </c>
      <c r="K34" s="8" t="s">
        <v>118</v>
      </c>
      <c r="L34" s="7" t="s">
        <v>148</v>
      </c>
      <c r="M34" s="7" t="s">
        <v>149</v>
      </c>
    </row>
    <row r="35" spans="1:25" s="14" customFormat="1" ht="22.5" x14ac:dyDescent="0.2">
      <c r="A35" s="7" t="s">
        <v>113</v>
      </c>
      <c r="B35" s="7" t="s">
        <v>41</v>
      </c>
      <c r="C35" s="7" t="s">
        <v>19</v>
      </c>
      <c r="D35" s="7" t="s">
        <v>114</v>
      </c>
      <c r="E35" s="8">
        <v>1</v>
      </c>
      <c r="F35" s="7" t="s">
        <v>150</v>
      </c>
      <c r="G35" s="9">
        <v>775000</v>
      </c>
      <c r="H35" s="7" t="s">
        <v>127</v>
      </c>
      <c r="I35" s="34" t="s">
        <v>151</v>
      </c>
      <c r="J35" s="8" t="s">
        <v>118</v>
      </c>
      <c r="K35" s="8" t="s">
        <v>118</v>
      </c>
      <c r="L35" s="7" t="s">
        <v>152</v>
      </c>
      <c r="M35" s="7" t="s">
        <v>153</v>
      </c>
    </row>
    <row r="36" spans="1:25" s="24" customFormat="1" ht="12.75" x14ac:dyDescent="0.2">
      <c r="A36" s="21" t="s">
        <v>154</v>
      </c>
      <c r="B36" s="16"/>
      <c r="C36" s="16"/>
      <c r="D36" s="16"/>
      <c r="E36" s="17">
        <f>SUM(E28:E35)</f>
        <v>8</v>
      </c>
      <c r="F36" s="16"/>
      <c r="G36" s="18">
        <f>SUM(G28:G35)</f>
        <v>14607000</v>
      </c>
      <c r="H36" s="16"/>
      <c r="I36" s="36"/>
      <c r="J36" s="17">
        <f t="shared" ref="J36:K36" si="0">SUM(J28:J35)</f>
        <v>0</v>
      </c>
      <c r="K36" s="17">
        <f t="shared" si="0"/>
        <v>0</v>
      </c>
      <c r="L36" s="22"/>
      <c r="M36" s="16"/>
      <c r="O36" s="23"/>
      <c r="P36" s="23"/>
      <c r="Q36" s="23"/>
      <c r="R36" s="23"/>
      <c r="S36" s="23"/>
      <c r="T36" s="23"/>
      <c r="U36" s="23"/>
      <c r="V36" s="23"/>
      <c r="W36" s="23"/>
      <c r="X36" s="23"/>
      <c r="Y36" s="23"/>
    </row>
    <row r="37" spans="1:25" s="14" customFormat="1" ht="33.75" x14ac:dyDescent="0.2">
      <c r="A37" s="7" t="s">
        <v>155</v>
      </c>
      <c r="B37" s="7" t="s">
        <v>41</v>
      </c>
      <c r="C37" s="7" t="s">
        <v>19</v>
      </c>
      <c r="D37" s="7" t="s">
        <v>156</v>
      </c>
      <c r="E37" s="8">
        <v>1</v>
      </c>
      <c r="F37" s="7" t="s">
        <v>157</v>
      </c>
      <c r="G37" s="9">
        <v>1104000</v>
      </c>
      <c r="H37" s="7" t="s">
        <v>158</v>
      </c>
      <c r="I37" s="34" t="s">
        <v>159</v>
      </c>
      <c r="J37" s="8" t="s">
        <v>118</v>
      </c>
      <c r="K37" s="8" t="s">
        <v>118</v>
      </c>
      <c r="L37" s="7" t="s">
        <v>160</v>
      </c>
      <c r="M37" s="7" t="s">
        <v>161</v>
      </c>
    </row>
    <row r="38" spans="1:25" s="14" customFormat="1" ht="45" x14ac:dyDescent="0.2">
      <c r="A38" s="7" t="s">
        <v>155</v>
      </c>
      <c r="B38" s="7" t="s">
        <v>41</v>
      </c>
      <c r="C38" s="7" t="s">
        <v>19</v>
      </c>
      <c r="D38" s="7" t="s">
        <v>156</v>
      </c>
      <c r="E38" s="8">
        <v>1</v>
      </c>
      <c r="F38" s="7" t="s">
        <v>162</v>
      </c>
      <c r="G38" s="9">
        <v>501263</v>
      </c>
      <c r="H38" s="7" t="s">
        <v>163</v>
      </c>
      <c r="I38" s="35" t="s">
        <v>164</v>
      </c>
      <c r="J38" s="8" t="s">
        <v>118</v>
      </c>
      <c r="K38" s="8" t="s">
        <v>118</v>
      </c>
      <c r="L38" s="7" t="s">
        <v>165</v>
      </c>
      <c r="M38" s="7" t="s">
        <v>166</v>
      </c>
    </row>
    <row r="39" spans="1:25" s="14" customFormat="1" ht="22.5" x14ac:dyDescent="0.2">
      <c r="A39" s="7" t="s">
        <v>155</v>
      </c>
      <c r="B39" s="7" t="s">
        <v>41</v>
      </c>
      <c r="C39" s="7" t="s">
        <v>19</v>
      </c>
      <c r="D39" s="7" t="s">
        <v>156</v>
      </c>
      <c r="E39" s="8">
        <v>1</v>
      </c>
      <c r="F39" s="7" t="s">
        <v>167</v>
      </c>
      <c r="G39" s="9">
        <v>827100</v>
      </c>
      <c r="H39" s="7" t="s">
        <v>168</v>
      </c>
      <c r="I39" s="34" t="s">
        <v>169</v>
      </c>
      <c r="J39" s="8" t="s">
        <v>118</v>
      </c>
      <c r="K39" s="8" t="s">
        <v>118</v>
      </c>
      <c r="L39" s="7" t="s">
        <v>170</v>
      </c>
      <c r="M39" s="7" t="s">
        <v>171</v>
      </c>
    </row>
    <row r="40" spans="1:25" s="14" customFormat="1" ht="45" x14ac:dyDescent="0.2">
      <c r="A40" s="7" t="s">
        <v>155</v>
      </c>
      <c r="B40" s="7" t="s">
        <v>41</v>
      </c>
      <c r="C40" s="7" t="s">
        <v>19</v>
      </c>
      <c r="D40" s="7" t="s">
        <v>156</v>
      </c>
      <c r="E40" s="8">
        <v>1</v>
      </c>
      <c r="F40" s="7" t="s">
        <v>172</v>
      </c>
      <c r="G40" s="9">
        <v>4500000</v>
      </c>
      <c r="H40" s="7" t="s">
        <v>57</v>
      </c>
      <c r="I40" s="35" t="s">
        <v>173</v>
      </c>
      <c r="J40" s="8" t="s">
        <v>118</v>
      </c>
      <c r="K40" s="8" t="s">
        <v>118</v>
      </c>
      <c r="L40" s="7" t="s">
        <v>119</v>
      </c>
      <c r="M40" s="7" t="s">
        <v>174</v>
      </c>
    </row>
    <row r="41" spans="1:25" s="14" customFormat="1" ht="22.5" x14ac:dyDescent="0.2">
      <c r="A41" s="7" t="s">
        <v>155</v>
      </c>
      <c r="B41" s="7" t="s">
        <v>41</v>
      </c>
      <c r="C41" s="7" t="s">
        <v>19</v>
      </c>
      <c r="D41" s="7" t="s">
        <v>156</v>
      </c>
      <c r="E41" s="8">
        <v>1</v>
      </c>
      <c r="F41" s="7" t="s">
        <v>175</v>
      </c>
      <c r="G41" s="9">
        <v>1250000</v>
      </c>
      <c r="H41" s="7" t="s">
        <v>176</v>
      </c>
      <c r="I41" s="34" t="s">
        <v>177</v>
      </c>
      <c r="J41" s="8" t="s">
        <v>118</v>
      </c>
      <c r="K41" s="8" t="s">
        <v>118</v>
      </c>
      <c r="L41" s="7" t="s">
        <v>165</v>
      </c>
      <c r="M41" s="7" t="s">
        <v>178</v>
      </c>
    </row>
    <row r="42" spans="1:25" s="14" customFormat="1" ht="22.5" x14ac:dyDescent="0.2">
      <c r="A42" s="7" t="s">
        <v>155</v>
      </c>
      <c r="B42" s="7" t="s">
        <v>41</v>
      </c>
      <c r="C42" s="7" t="s">
        <v>19</v>
      </c>
      <c r="D42" s="7" t="s">
        <v>156</v>
      </c>
      <c r="E42" s="8">
        <v>1</v>
      </c>
      <c r="F42" s="7" t="s">
        <v>179</v>
      </c>
      <c r="G42" s="9">
        <v>1000000</v>
      </c>
      <c r="H42" s="7" t="s">
        <v>176</v>
      </c>
      <c r="I42" s="34" t="s">
        <v>180</v>
      </c>
      <c r="J42" s="8" t="s">
        <v>118</v>
      </c>
      <c r="K42" s="8" t="s">
        <v>118</v>
      </c>
      <c r="L42" s="7" t="s">
        <v>165</v>
      </c>
      <c r="M42" s="7" t="s">
        <v>178</v>
      </c>
    </row>
    <row r="43" spans="1:25" s="14" customFormat="1" ht="67.5" x14ac:dyDescent="0.2">
      <c r="A43" s="7" t="s">
        <v>155</v>
      </c>
      <c r="B43" s="7" t="s">
        <v>41</v>
      </c>
      <c r="C43" s="7" t="s">
        <v>19</v>
      </c>
      <c r="D43" s="7" t="s">
        <v>156</v>
      </c>
      <c r="E43" s="8">
        <v>1</v>
      </c>
      <c r="F43" s="7" t="s">
        <v>181</v>
      </c>
      <c r="G43" s="9">
        <v>1340000</v>
      </c>
      <c r="H43" s="7" t="s">
        <v>182</v>
      </c>
      <c r="I43" s="35" t="s">
        <v>183</v>
      </c>
      <c r="J43" s="8" t="s">
        <v>118</v>
      </c>
      <c r="K43" s="8" t="s">
        <v>118</v>
      </c>
      <c r="L43" s="7" t="s">
        <v>184</v>
      </c>
      <c r="M43" s="7" t="s">
        <v>185</v>
      </c>
    </row>
    <row r="44" spans="1:25" s="14" customFormat="1" ht="22.5" x14ac:dyDescent="0.2">
      <c r="A44" s="7" t="s">
        <v>155</v>
      </c>
      <c r="B44" s="7" t="s">
        <v>41</v>
      </c>
      <c r="C44" s="7" t="s">
        <v>19</v>
      </c>
      <c r="D44" s="7" t="s">
        <v>156</v>
      </c>
      <c r="E44" s="8">
        <v>1</v>
      </c>
      <c r="F44" s="7" t="s">
        <v>186</v>
      </c>
      <c r="G44" s="9">
        <v>729000</v>
      </c>
      <c r="H44" s="7" t="s">
        <v>187</v>
      </c>
      <c r="I44" s="34" t="s">
        <v>188</v>
      </c>
      <c r="J44" s="8" t="s">
        <v>118</v>
      </c>
      <c r="K44" s="8" t="s">
        <v>118</v>
      </c>
      <c r="L44" s="7" t="s">
        <v>189</v>
      </c>
      <c r="M44" s="7" t="s">
        <v>190</v>
      </c>
    </row>
    <row r="45" spans="1:25" s="14" customFormat="1" ht="14.25" x14ac:dyDescent="0.2">
      <c r="A45" s="7" t="s">
        <v>155</v>
      </c>
      <c r="B45" s="7" t="s">
        <v>41</v>
      </c>
      <c r="C45" s="7" t="s">
        <v>19</v>
      </c>
      <c r="D45" s="7" t="s">
        <v>156</v>
      </c>
      <c r="E45" s="8">
        <v>1</v>
      </c>
      <c r="F45" s="7" t="s">
        <v>191</v>
      </c>
      <c r="G45" s="9">
        <v>625215</v>
      </c>
      <c r="H45" s="7" t="s">
        <v>192</v>
      </c>
      <c r="I45" s="34" t="s">
        <v>193</v>
      </c>
      <c r="J45" s="8" t="s">
        <v>118</v>
      </c>
      <c r="K45" s="8" t="s">
        <v>118</v>
      </c>
      <c r="L45" s="7" t="s">
        <v>194</v>
      </c>
      <c r="M45" s="7" t="s">
        <v>195</v>
      </c>
    </row>
    <row r="46" spans="1:25" s="14" customFormat="1" ht="22.5" x14ac:dyDescent="0.2">
      <c r="A46" s="7" t="s">
        <v>155</v>
      </c>
      <c r="B46" s="7" t="s">
        <v>41</v>
      </c>
      <c r="C46" s="7" t="s">
        <v>19</v>
      </c>
      <c r="D46" s="7" t="s">
        <v>156</v>
      </c>
      <c r="E46" s="8">
        <v>1</v>
      </c>
      <c r="F46" s="7" t="s">
        <v>196</v>
      </c>
      <c r="G46" s="9">
        <v>900000</v>
      </c>
      <c r="H46" s="7" t="s">
        <v>197</v>
      </c>
      <c r="I46" s="34" t="s">
        <v>198</v>
      </c>
      <c r="J46" s="8" t="s">
        <v>118</v>
      </c>
      <c r="K46" s="8" t="s">
        <v>118</v>
      </c>
      <c r="L46" s="7" t="s">
        <v>199</v>
      </c>
      <c r="M46" s="7" t="s">
        <v>200</v>
      </c>
    </row>
    <row r="47" spans="1:25" s="14" customFormat="1" ht="14.25" x14ac:dyDescent="0.2">
      <c r="A47" s="7" t="s">
        <v>155</v>
      </c>
      <c r="B47" s="7" t="s">
        <v>41</v>
      </c>
      <c r="C47" s="7" t="s">
        <v>19</v>
      </c>
      <c r="D47" s="7" t="s">
        <v>156</v>
      </c>
      <c r="E47" s="8">
        <v>1</v>
      </c>
      <c r="F47" s="7" t="s">
        <v>201</v>
      </c>
      <c r="G47" s="9">
        <v>512000</v>
      </c>
      <c r="H47" s="7" t="s">
        <v>132</v>
      </c>
      <c r="I47" s="34" t="s">
        <v>202</v>
      </c>
      <c r="J47" s="8" t="s">
        <v>118</v>
      </c>
      <c r="K47" s="8" t="s">
        <v>118</v>
      </c>
      <c r="L47" s="7" t="s">
        <v>189</v>
      </c>
      <c r="M47" s="7" t="s">
        <v>190</v>
      </c>
    </row>
    <row r="48" spans="1:25" s="24" customFormat="1" ht="12.75" x14ac:dyDescent="0.2">
      <c r="A48" s="19" t="s">
        <v>203</v>
      </c>
      <c r="B48" s="19"/>
      <c r="C48" s="19"/>
      <c r="D48" s="19"/>
      <c r="E48" s="25">
        <f>SUM(E37:E47)</f>
        <v>11</v>
      </c>
      <c r="F48" s="19"/>
      <c r="G48" s="26">
        <f>SUM(G37:G47)</f>
        <v>13288578</v>
      </c>
      <c r="H48" s="19"/>
      <c r="I48" s="36"/>
      <c r="J48" s="25">
        <f t="shared" ref="J48:K48" si="1">SUM(J37:J47)</f>
        <v>0</v>
      </c>
      <c r="K48" s="25">
        <f t="shared" si="1"/>
        <v>0</v>
      </c>
      <c r="L48" s="19"/>
      <c r="M48" s="19"/>
    </row>
    <row r="49" spans="1:25" s="14" customFormat="1" ht="22.5" x14ac:dyDescent="0.2">
      <c r="A49" s="7" t="s">
        <v>17</v>
      </c>
      <c r="B49" s="7" t="s">
        <v>41</v>
      </c>
      <c r="C49" s="7" t="s">
        <v>19</v>
      </c>
      <c r="D49" s="7" t="s">
        <v>204</v>
      </c>
      <c r="E49" s="8">
        <v>1</v>
      </c>
      <c r="F49" s="7" t="s">
        <v>205</v>
      </c>
      <c r="G49" s="9">
        <v>3236257</v>
      </c>
      <c r="H49" s="7" t="s">
        <v>206</v>
      </c>
      <c r="I49" s="34" t="s">
        <v>207</v>
      </c>
      <c r="J49" s="8">
        <v>0</v>
      </c>
      <c r="K49" s="8">
        <v>0</v>
      </c>
      <c r="L49" s="7" t="s">
        <v>208</v>
      </c>
      <c r="M49" s="7" t="s">
        <v>209</v>
      </c>
    </row>
    <row r="50" spans="1:25" s="13" customFormat="1" ht="22.5" x14ac:dyDescent="0.2">
      <c r="A50" s="10" t="s">
        <v>17</v>
      </c>
      <c r="B50" s="10" t="s">
        <v>41</v>
      </c>
      <c r="C50" s="10" t="s">
        <v>19</v>
      </c>
      <c r="D50" s="10" t="s">
        <v>204</v>
      </c>
      <c r="E50" s="11">
        <v>1</v>
      </c>
      <c r="F50" s="10" t="s">
        <v>210</v>
      </c>
      <c r="G50" s="12">
        <v>5500000</v>
      </c>
      <c r="H50" s="10" t="s">
        <v>211</v>
      </c>
      <c r="I50" s="37" t="s">
        <v>212</v>
      </c>
      <c r="J50" s="11">
        <v>0</v>
      </c>
      <c r="K50" s="11">
        <v>0</v>
      </c>
      <c r="L50" s="10" t="s">
        <v>24</v>
      </c>
      <c r="M50" s="10" t="s">
        <v>25</v>
      </c>
    </row>
    <row r="51" spans="1:25" s="13" customFormat="1" ht="22.5" x14ac:dyDescent="0.2">
      <c r="A51" s="10" t="s">
        <v>17</v>
      </c>
      <c r="B51" s="10" t="s">
        <v>41</v>
      </c>
      <c r="C51" s="10" t="s">
        <v>19</v>
      </c>
      <c r="D51" s="10" t="s">
        <v>204</v>
      </c>
      <c r="E51" s="11">
        <v>1</v>
      </c>
      <c r="F51" s="10" t="s">
        <v>213</v>
      </c>
      <c r="G51" s="12">
        <v>37198072</v>
      </c>
      <c r="H51" s="10" t="s">
        <v>214</v>
      </c>
      <c r="I51" s="37" t="s">
        <v>215</v>
      </c>
      <c r="J51" s="11" t="s">
        <v>118</v>
      </c>
      <c r="K51" s="11" t="s">
        <v>118</v>
      </c>
      <c r="L51" s="10" t="s">
        <v>24</v>
      </c>
      <c r="M51" s="10" t="s">
        <v>25</v>
      </c>
    </row>
    <row r="52" spans="1:25" s="14" customFormat="1" ht="14.25" x14ac:dyDescent="0.2">
      <c r="A52" s="7" t="s">
        <v>17</v>
      </c>
      <c r="B52" s="7" t="s">
        <v>41</v>
      </c>
      <c r="C52" s="7" t="s">
        <v>19</v>
      </c>
      <c r="D52" s="7" t="s">
        <v>204</v>
      </c>
      <c r="E52" s="8">
        <v>1</v>
      </c>
      <c r="F52" s="7" t="s">
        <v>216</v>
      </c>
      <c r="G52" s="9">
        <v>695900</v>
      </c>
      <c r="H52" s="7" t="s">
        <v>217</v>
      </c>
      <c r="I52" s="34" t="s">
        <v>218</v>
      </c>
      <c r="J52" s="8">
        <v>0</v>
      </c>
      <c r="K52" s="8">
        <v>0</v>
      </c>
      <c r="L52" s="7" t="s">
        <v>219</v>
      </c>
      <c r="M52" s="7" t="s">
        <v>220</v>
      </c>
    </row>
    <row r="53" spans="1:25" s="13" customFormat="1" ht="22.5" x14ac:dyDescent="0.2">
      <c r="A53" s="10" t="s">
        <v>17</v>
      </c>
      <c r="B53" s="10" t="s">
        <v>41</v>
      </c>
      <c r="C53" s="10" t="s">
        <v>19</v>
      </c>
      <c r="D53" s="10" t="s">
        <v>204</v>
      </c>
      <c r="E53" s="11">
        <v>1</v>
      </c>
      <c r="F53" s="10" t="s">
        <v>221</v>
      </c>
      <c r="G53" s="12">
        <v>14665160</v>
      </c>
      <c r="H53" s="10" t="s">
        <v>222</v>
      </c>
      <c r="I53" s="37" t="s">
        <v>223</v>
      </c>
      <c r="J53" s="11" t="s">
        <v>118</v>
      </c>
      <c r="K53" s="11" t="s">
        <v>118</v>
      </c>
      <c r="L53" s="10" t="s">
        <v>224</v>
      </c>
      <c r="M53" s="10" t="s">
        <v>225</v>
      </c>
    </row>
    <row r="54" spans="1:25" s="13" customFormat="1" ht="22.5" x14ac:dyDescent="0.2">
      <c r="A54" s="10" t="s">
        <v>17</v>
      </c>
      <c r="B54" s="10" t="s">
        <v>41</v>
      </c>
      <c r="C54" s="10" t="s">
        <v>19</v>
      </c>
      <c r="D54" s="10" t="s">
        <v>204</v>
      </c>
      <c r="E54" s="11">
        <v>1</v>
      </c>
      <c r="F54" s="10" t="s">
        <v>226</v>
      </c>
      <c r="G54" s="12">
        <v>1500000</v>
      </c>
      <c r="H54" s="10" t="s">
        <v>227</v>
      </c>
      <c r="I54" s="37" t="s">
        <v>228</v>
      </c>
      <c r="J54" s="11">
        <v>0</v>
      </c>
      <c r="K54" s="11">
        <v>0</v>
      </c>
      <c r="L54" s="10" t="s">
        <v>24</v>
      </c>
      <c r="M54" s="10" t="s">
        <v>25</v>
      </c>
    </row>
    <row r="55" spans="1:25" s="13" customFormat="1" ht="22.5" x14ac:dyDescent="0.2">
      <c r="A55" s="10" t="s">
        <v>17</v>
      </c>
      <c r="B55" s="10" t="s">
        <v>41</v>
      </c>
      <c r="C55" s="10" t="s">
        <v>78</v>
      </c>
      <c r="D55" s="10" t="s">
        <v>204</v>
      </c>
      <c r="E55" s="11">
        <v>1</v>
      </c>
      <c r="F55" s="10" t="s">
        <v>229</v>
      </c>
      <c r="G55" s="12">
        <v>34158791</v>
      </c>
      <c r="H55" s="10" t="s">
        <v>230</v>
      </c>
      <c r="I55" s="37" t="s">
        <v>231</v>
      </c>
      <c r="J55" s="11">
        <v>0</v>
      </c>
      <c r="K55" s="11">
        <v>0</v>
      </c>
      <c r="L55" s="10" t="s">
        <v>232</v>
      </c>
      <c r="M55" s="10" t="s">
        <v>233</v>
      </c>
    </row>
    <row r="56" spans="1:25" s="24" customFormat="1" ht="12.75" x14ac:dyDescent="0.2">
      <c r="A56" s="15" t="s">
        <v>234</v>
      </c>
      <c r="B56" s="16"/>
      <c r="C56" s="16"/>
      <c r="D56" s="16"/>
      <c r="E56" s="17">
        <f>SUM(E49:E55)</f>
        <v>7</v>
      </c>
      <c r="F56" s="16"/>
      <c r="G56" s="18">
        <f>SUM(G49:G55)</f>
        <v>96954180</v>
      </c>
      <c r="H56" s="16"/>
      <c r="I56" s="36"/>
      <c r="J56" s="17">
        <f>SUM(J49:J55)</f>
        <v>0</v>
      </c>
      <c r="K56" s="17">
        <f>SUM(K49:K55)</f>
        <v>0</v>
      </c>
      <c r="L56" s="22"/>
      <c r="M56" s="16"/>
      <c r="O56" s="23"/>
      <c r="P56" s="23"/>
      <c r="Q56" s="23"/>
      <c r="R56" s="23"/>
      <c r="S56" s="23"/>
      <c r="T56" s="23"/>
      <c r="U56" s="23"/>
      <c r="V56" s="23"/>
      <c r="W56" s="23"/>
      <c r="X56" s="23"/>
      <c r="Y56" s="23"/>
    </row>
    <row r="57" spans="1:25" s="14" customFormat="1" ht="14.25" x14ac:dyDescent="0.2">
      <c r="A57" s="7" t="s">
        <v>17</v>
      </c>
      <c r="B57" s="7" t="s">
        <v>41</v>
      </c>
      <c r="C57" s="7" t="s">
        <v>19</v>
      </c>
      <c r="D57" s="7" t="s">
        <v>204</v>
      </c>
      <c r="E57" s="8">
        <v>1</v>
      </c>
      <c r="F57" s="7" t="s">
        <v>235</v>
      </c>
      <c r="G57" s="9">
        <v>3536369</v>
      </c>
      <c r="H57" s="7" t="s">
        <v>236</v>
      </c>
      <c r="I57" s="34" t="s">
        <v>237</v>
      </c>
      <c r="J57" s="8">
        <v>0</v>
      </c>
      <c r="K57" s="8">
        <v>45</v>
      </c>
      <c r="L57" s="7" t="s">
        <v>232</v>
      </c>
      <c r="M57" s="7" t="s">
        <v>233</v>
      </c>
    </row>
    <row r="58" spans="1:25" s="14" customFormat="1" ht="45" x14ac:dyDescent="0.2">
      <c r="A58" s="7" t="s">
        <v>17</v>
      </c>
      <c r="B58" s="7" t="s">
        <v>41</v>
      </c>
      <c r="C58" s="7" t="s">
        <v>19</v>
      </c>
      <c r="D58" s="7" t="s">
        <v>204</v>
      </c>
      <c r="E58" s="8">
        <v>1</v>
      </c>
      <c r="F58" s="7" t="s">
        <v>238</v>
      </c>
      <c r="G58" s="9">
        <v>918760</v>
      </c>
      <c r="H58" s="7" t="s">
        <v>239</v>
      </c>
      <c r="I58" s="35" t="s">
        <v>240</v>
      </c>
      <c r="J58" s="8">
        <v>0</v>
      </c>
      <c r="K58" s="8">
        <v>4</v>
      </c>
      <c r="L58" s="7" t="s">
        <v>241</v>
      </c>
      <c r="M58" s="7" t="s">
        <v>242</v>
      </c>
    </row>
    <row r="59" spans="1:25" s="24" customFormat="1" ht="12.75" x14ac:dyDescent="0.2">
      <c r="A59" s="19" t="s">
        <v>243</v>
      </c>
      <c r="B59" s="16"/>
      <c r="C59" s="16"/>
      <c r="D59" s="16"/>
      <c r="E59" s="17">
        <f>SUM(E57:E58)</f>
        <v>2</v>
      </c>
      <c r="F59" s="16"/>
      <c r="G59" s="18">
        <f>SUM(G57:G58)</f>
        <v>4455129</v>
      </c>
      <c r="H59" s="16"/>
      <c r="I59" s="36"/>
      <c r="J59" s="17">
        <f>SUM(J57:J58)</f>
        <v>0</v>
      </c>
      <c r="K59" s="17">
        <f>SUM(K57:K58)</f>
        <v>49</v>
      </c>
      <c r="L59" s="22"/>
      <c r="M59" s="16"/>
      <c r="O59" s="23"/>
      <c r="P59" s="23"/>
      <c r="Q59" s="23"/>
      <c r="R59" s="23"/>
      <c r="S59" s="23"/>
      <c r="T59" s="23"/>
      <c r="U59" s="23"/>
      <c r="V59" s="23"/>
      <c r="W59" s="23"/>
      <c r="X59" s="23"/>
      <c r="Y59" s="23"/>
    </row>
    <row r="60" spans="1:25" s="14" customFormat="1" ht="22.5" x14ac:dyDescent="0.2">
      <c r="A60" s="7" t="s">
        <v>17</v>
      </c>
      <c r="B60" s="7" t="s">
        <v>41</v>
      </c>
      <c r="C60" s="7" t="s">
        <v>89</v>
      </c>
      <c r="D60" s="7" t="s">
        <v>204</v>
      </c>
      <c r="E60" s="8">
        <v>1</v>
      </c>
      <c r="F60" s="7" t="s">
        <v>244</v>
      </c>
      <c r="G60" s="9">
        <v>2121306</v>
      </c>
      <c r="H60" s="7" t="s">
        <v>245</v>
      </c>
      <c r="I60" s="34" t="s">
        <v>246</v>
      </c>
      <c r="J60" s="8">
        <v>0</v>
      </c>
      <c r="K60" s="8">
        <v>8</v>
      </c>
      <c r="L60" s="7" t="s">
        <v>247</v>
      </c>
      <c r="M60" s="7" t="s">
        <v>248</v>
      </c>
    </row>
    <row r="61" spans="1:25" s="14" customFormat="1" ht="14.25" x14ac:dyDescent="0.2">
      <c r="A61" s="7" t="s">
        <v>17</v>
      </c>
      <c r="B61" s="7" t="s">
        <v>41</v>
      </c>
      <c r="C61" s="7" t="s">
        <v>89</v>
      </c>
      <c r="D61" s="7" t="s">
        <v>204</v>
      </c>
      <c r="E61" s="8">
        <v>1</v>
      </c>
      <c r="F61" s="7" t="s">
        <v>249</v>
      </c>
      <c r="G61" s="9">
        <v>951545</v>
      </c>
      <c r="H61" s="7" t="s">
        <v>250</v>
      </c>
      <c r="I61" s="34" t="s">
        <v>251</v>
      </c>
      <c r="J61" s="8">
        <v>0</v>
      </c>
      <c r="K61" s="8">
        <v>18</v>
      </c>
      <c r="L61" s="7" t="s">
        <v>252</v>
      </c>
      <c r="M61" s="7" t="s">
        <v>253</v>
      </c>
    </row>
    <row r="62" spans="1:25" s="14" customFormat="1" ht="14.25" x14ac:dyDescent="0.2">
      <c r="A62" s="7" t="s">
        <v>17</v>
      </c>
      <c r="B62" s="7" t="s">
        <v>41</v>
      </c>
      <c r="C62" s="7" t="s">
        <v>89</v>
      </c>
      <c r="D62" s="7" t="s">
        <v>204</v>
      </c>
      <c r="E62" s="8">
        <v>1</v>
      </c>
      <c r="F62" s="7" t="s">
        <v>254</v>
      </c>
      <c r="G62" s="9">
        <v>2164306</v>
      </c>
      <c r="H62" s="7" t="s">
        <v>255</v>
      </c>
      <c r="I62" s="34" t="s">
        <v>256</v>
      </c>
      <c r="J62" s="8">
        <v>0</v>
      </c>
      <c r="K62" s="8">
        <v>34</v>
      </c>
      <c r="L62" s="7" t="s">
        <v>257</v>
      </c>
      <c r="M62" s="7" t="s">
        <v>258</v>
      </c>
    </row>
    <row r="63" spans="1:25" s="14" customFormat="1" ht="22.5" x14ac:dyDescent="0.2">
      <c r="A63" s="7" t="s">
        <v>17</v>
      </c>
      <c r="B63" s="7" t="s">
        <v>41</v>
      </c>
      <c r="C63" s="7" t="s">
        <v>89</v>
      </c>
      <c r="D63" s="7" t="s">
        <v>204</v>
      </c>
      <c r="E63" s="8">
        <v>1</v>
      </c>
      <c r="F63" s="7" t="s">
        <v>259</v>
      </c>
      <c r="G63" s="9">
        <v>997604</v>
      </c>
      <c r="H63" s="7" t="s">
        <v>260</v>
      </c>
      <c r="I63" s="34" t="s">
        <v>261</v>
      </c>
      <c r="J63" s="8">
        <v>0</v>
      </c>
      <c r="K63" s="8">
        <v>6</v>
      </c>
      <c r="L63" s="7" t="s">
        <v>262</v>
      </c>
      <c r="M63" s="7" t="s">
        <v>263</v>
      </c>
    </row>
    <row r="64" spans="1:25" s="14" customFormat="1" ht="45" x14ac:dyDescent="0.2">
      <c r="A64" s="7" t="s">
        <v>17</v>
      </c>
      <c r="B64" s="7" t="s">
        <v>41</v>
      </c>
      <c r="C64" s="7" t="s">
        <v>89</v>
      </c>
      <c r="D64" s="7" t="s">
        <v>204</v>
      </c>
      <c r="E64" s="8">
        <v>1</v>
      </c>
      <c r="F64" s="7" t="s">
        <v>264</v>
      </c>
      <c r="G64" s="9">
        <v>600646</v>
      </c>
      <c r="H64" s="7" t="s">
        <v>265</v>
      </c>
      <c r="I64" s="34" t="s">
        <v>266</v>
      </c>
      <c r="J64" s="8">
        <v>0</v>
      </c>
      <c r="K64" s="8">
        <v>12</v>
      </c>
      <c r="L64" s="7" t="s">
        <v>267</v>
      </c>
      <c r="M64" s="7" t="s">
        <v>268</v>
      </c>
    </row>
    <row r="65" spans="1:25" s="14" customFormat="1" ht="14.25" x14ac:dyDescent="0.2">
      <c r="A65" s="7" t="s">
        <v>17</v>
      </c>
      <c r="B65" s="7" t="s">
        <v>41</v>
      </c>
      <c r="C65" s="7" t="s">
        <v>89</v>
      </c>
      <c r="D65" s="7" t="s">
        <v>204</v>
      </c>
      <c r="E65" s="8">
        <v>1</v>
      </c>
      <c r="F65" s="7" t="s">
        <v>269</v>
      </c>
      <c r="G65" s="9">
        <v>982652</v>
      </c>
      <c r="H65" s="7" t="s">
        <v>270</v>
      </c>
      <c r="I65" s="34" t="s">
        <v>271</v>
      </c>
      <c r="J65" s="8">
        <v>0</v>
      </c>
      <c r="K65" s="8">
        <v>7</v>
      </c>
      <c r="L65" s="7" t="s">
        <v>272</v>
      </c>
      <c r="M65" s="7" t="s">
        <v>273</v>
      </c>
    </row>
    <row r="66" spans="1:25" s="14" customFormat="1" ht="45" x14ac:dyDescent="0.2">
      <c r="A66" s="7" t="s">
        <v>17</v>
      </c>
      <c r="B66" s="7" t="s">
        <v>41</v>
      </c>
      <c r="C66" s="7" t="s">
        <v>89</v>
      </c>
      <c r="D66" s="7" t="s">
        <v>204</v>
      </c>
      <c r="E66" s="8">
        <v>1</v>
      </c>
      <c r="F66" s="7" t="s">
        <v>274</v>
      </c>
      <c r="G66" s="9">
        <v>819371</v>
      </c>
      <c r="H66" s="7" t="s">
        <v>275</v>
      </c>
      <c r="I66" s="35" t="s">
        <v>276</v>
      </c>
      <c r="J66" s="8">
        <v>0</v>
      </c>
      <c r="K66" s="8">
        <v>2</v>
      </c>
      <c r="L66" s="7" t="s">
        <v>59</v>
      </c>
      <c r="M66" s="7" t="s">
        <v>277</v>
      </c>
    </row>
    <row r="67" spans="1:25" s="14" customFormat="1" ht="22.5" x14ac:dyDescent="0.2">
      <c r="A67" s="7" t="s">
        <v>17</v>
      </c>
      <c r="B67" s="7" t="s">
        <v>41</v>
      </c>
      <c r="C67" s="7" t="s">
        <v>89</v>
      </c>
      <c r="D67" s="7" t="s">
        <v>204</v>
      </c>
      <c r="E67" s="8">
        <v>1</v>
      </c>
      <c r="F67" s="7" t="s">
        <v>278</v>
      </c>
      <c r="G67" s="9">
        <v>984991</v>
      </c>
      <c r="H67" s="7" t="s">
        <v>279</v>
      </c>
      <c r="I67" s="34" t="s">
        <v>280</v>
      </c>
      <c r="J67" s="8">
        <v>0</v>
      </c>
      <c r="K67" s="8">
        <v>5</v>
      </c>
      <c r="L67" s="7" t="s">
        <v>281</v>
      </c>
      <c r="M67" s="7" t="s">
        <v>282</v>
      </c>
    </row>
    <row r="68" spans="1:25" s="14" customFormat="1" ht="14.25" x14ac:dyDescent="0.2">
      <c r="A68" s="7" t="s">
        <v>17</v>
      </c>
      <c r="B68" s="7" t="s">
        <v>41</v>
      </c>
      <c r="C68" s="7" t="s">
        <v>89</v>
      </c>
      <c r="D68" s="7" t="s">
        <v>204</v>
      </c>
      <c r="E68" s="8">
        <v>1</v>
      </c>
      <c r="F68" s="7" t="s">
        <v>283</v>
      </c>
      <c r="G68" s="9">
        <v>1832050</v>
      </c>
      <c r="H68" s="7" t="s">
        <v>284</v>
      </c>
      <c r="I68" s="34" t="s">
        <v>285</v>
      </c>
      <c r="J68" s="8">
        <v>0</v>
      </c>
      <c r="K68" s="8">
        <v>9</v>
      </c>
      <c r="L68" s="7" t="s">
        <v>286</v>
      </c>
      <c r="M68" s="7" t="s">
        <v>287</v>
      </c>
    </row>
    <row r="69" spans="1:25" s="14" customFormat="1" ht="14.25" x14ac:dyDescent="0.2">
      <c r="A69" s="7" t="s">
        <v>17</v>
      </c>
      <c r="B69" s="7" t="s">
        <v>41</v>
      </c>
      <c r="C69" s="7" t="s">
        <v>89</v>
      </c>
      <c r="D69" s="7" t="s">
        <v>204</v>
      </c>
      <c r="E69" s="8">
        <v>1</v>
      </c>
      <c r="F69" s="7" t="s">
        <v>288</v>
      </c>
      <c r="G69" s="9">
        <v>760801</v>
      </c>
      <c r="H69" s="7" t="s">
        <v>289</v>
      </c>
      <c r="I69" s="34" t="s">
        <v>290</v>
      </c>
      <c r="J69" s="8">
        <v>0</v>
      </c>
      <c r="K69" s="8">
        <v>20</v>
      </c>
      <c r="L69" s="7" t="s">
        <v>291</v>
      </c>
      <c r="M69" s="7" t="s">
        <v>292</v>
      </c>
    </row>
    <row r="70" spans="1:25" s="14" customFormat="1" ht="22.5" x14ac:dyDescent="0.2">
      <c r="A70" s="7" t="s">
        <v>17</v>
      </c>
      <c r="B70" s="7" t="s">
        <v>41</v>
      </c>
      <c r="C70" s="7" t="s">
        <v>89</v>
      </c>
      <c r="D70" s="7" t="s">
        <v>204</v>
      </c>
      <c r="E70" s="8">
        <v>1</v>
      </c>
      <c r="F70" s="7" t="s">
        <v>293</v>
      </c>
      <c r="G70" s="9">
        <v>1134112</v>
      </c>
      <c r="H70" s="7" t="s">
        <v>294</v>
      </c>
      <c r="I70" s="34" t="s">
        <v>295</v>
      </c>
      <c r="J70" s="8">
        <v>0</v>
      </c>
      <c r="K70" s="8">
        <v>7</v>
      </c>
      <c r="L70" s="7" t="s">
        <v>59</v>
      </c>
      <c r="M70" s="7" t="s">
        <v>277</v>
      </c>
    </row>
    <row r="71" spans="1:25" s="14" customFormat="1" ht="33.75" x14ac:dyDescent="0.2">
      <c r="A71" s="7" t="s">
        <v>17</v>
      </c>
      <c r="B71" s="7" t="s">
        <v>41</v>
      </c>
      <c r="C71" s="7" t="s">
        <v>89</v>
      </c>
      <c r="D71" s="7" t="s">
        <v>204</v>
      </c>
      <c r="E71" s="8">
        <v>1</v>
      </c>
      <c r="F71" s="7" t="s">
        <v>296</v>
      </c>
      <c r="G71" s="9">
        <v>1028920</v>
      </c>
      <c r="H71" s="7" t="s">
        <v>297</v>
      </c>
      <c r="I71" s="34" t="s">
        <v>298</v>
      </c>
      <c r="J71" s="8">
        <v>0</v>
      </c>
      <c r="K71" s="8">
        <v>5</v>
      </c>
      <c r="L71" s="7" t="s">
        <v>286</v>
      </c>
      <c r="M71" s="7" t="s">
        <v>287</v>
      </c>
    </row>
    <row r="72" spans="1:25" s="14" customFormat="1" ht="22.5" x14ac:dyDescent="0.2">
      <c r="A72" s="7" t="s">
        <v>17</v>
      </c>
      <c r="B72" s="7" t="s">
        <v>41</v>
      </c>
      <c r="C72" s="7" t="s">
        <v>89</v>
      </c>
      <c r="D72" s="7" t="s">
        <v>204</v>
      </c>
      <c r="E72" s="8">
        <v>1</v>
      </c>
      <c r="F72" s="7" t="s">
        <v>299</v>
      </c>
      <c r="G72" s="9">
        <v>2835642</v>
      </c>
      <c r="H72" s="7" t="s">
        <v>300</v>
      </c>
      <c r="I72" s="34" t="s">
        <v>301</v>
      </c>
      <c r="J72" s="8">
        <v>0</v>
      </c>
      <c r="K72" s="8">
        <v>49</v>
      </c>
      <c r="L72" s="7" t="s">
        <v>257</v>
      </c>
      <c r="M72" s="7" t="s">
        <v>258</v>
      </c>
    </row>
    <row r="73" spans="1:25" s="14" customFormat="1" ht="14.25" x14ac:dyDescent="0.2">
      <c r="A73" s="7" t="s">
        <v>17</v>
      </c>
      <c r="B73" s="7" t="s">
        <v>41</v>
      </c>
      <c r="C73" s="7" t="s">
        <v>89</v>
      </c>
      <c r="D73" s="7" t="s">
        <v>204</v>
      </c>
      <c r="E73" s="8">
        <v>1</v>
      </c>
      <c r="F73" s="7" t="s">
        <v>302</v>
      </c>
      <c r="G73" s="9">
        <v>884062</v>
      </c>
      <c r="H73" s="7" t="s">
        <v>303</v>
      </c>
      <c r="I73" s="34" t="s">
        <v>304</v>
      </c>
      <c r="J73" s="8">
        <v>0</v>
      </c>
      <c r="K73" s="8">
        <v>5</v>
      </c>
      <c r="L73" s="7" t="s">
        <v>305</v>
      </c>
      <c r="M73" s="7" t="s">
        <v>306</v>
      </c>
    </row>
    <row r="74" spans="1:25" s="13" customFormat="1" ht="22.5" x14ac:dyDescent="0.2">
      <c r="A74" s="10" t="s">
        <v>17</v>
      </c>
      <c r="B74" s="10" t="s">
        <v>41</v>
      </c>
      <c r="C74" s="10" t="s">
        <v>89</v>
      </c>
      <c r="D74" s="10" t="s">
        <v>204</v>
      </c>
      <c r="E74" s="11">
        <v>1</v>
      </c>
      <c r="F74" s="10" t="s">
        <v>307</v>
      </c>
      <c r="G74" s="12">
        <v>8055799</v>
      </c>
      <c r="H74" s="10" t="s">
        <v>308</v>
      </c>
      <c r="I74" s="37" t="s">
        <v>309</v>
      </c>
      <c r="J74" s="11" t="s">
        <v>118</v>
      </c>
      <c r="K74" s="11" t="s">
        <v>118</v>
      </c>
      <c r="L74" s="10" t="s">
        <v>24</v>
      </c>
      <c r="M74" s="10" t="s">
        <v>25</v>
      </c>
    </row>
    <row r="75" spans="1:25" s="14" customFormat="1" ht="22.5" x14ac:dyDescent="0.2">
      <c r="A75" s="7" t="s">
        <v>17</v>
      </c>
      <c r="B75" s="7" t="s">
        <v>41</v>
      </c>
      <c r="C75" s="7" t="s">
        <v>89</v>
      </c>
      <c r="D75" s="7" t="s">
        <v>204</v>
      </c>
      <c r="E75" s="8">
        <v>1</v>
      </c>
      <c r="F75" s="7" t="s">
        <v>310</v>
      </c>
      <c r="G75" s="9">
        <v>538708</v>
      </c>
      <c r="H75" s="7" t="s">
        <v>311</v>
      </c>
      <c r="I75" s="34" t="s">
        <v>312</v>
      </c>
      <c r="J75" s="8">
        <v>0</v>
      </c>
      <c r="K75" s="8">
        <v>3</v>
      </c>
      <c r="L75" s="7" t="s">
        <v>313</v>
      </c>
      <c r="M75" s="7" t="s">
        <v>314</v>
      </c>
    </row>
    <row r="76" spans="1:25" s="14" customFormat="1" ht="14.25" x14ac:dyDescent="0.2">
      <c r="A76" s="7" t="s">
        <v>17</v>
      </c>
      <c r="B76" s="7" t="s">
        <v>41</v>
      </c>
      <c r="C76" s="7" t="s">
        <v>89</v>
      </c>
      <c r="D76" s="7" t="s">
        <v>204</v>
      </c>
      <c r="E76" s="8">
        <v>1</v>
      </c>
      <c r="F76" s="7" t="s">
        <v>315</v>
      </c>
      <c r="G76" s="9">
        <v>718507</v>
      </c>
      <c r="H76" s="7" t="s">
        <v>316</v>
      </c>
      <c r="I76" s="34" t="s">
        <v>317</v>
      </c>
      <c r="J76" s="8">
        <v>0</v>
      </c>
      <c r="K76" s="8">
        <v>5</v>
      </c>
      <c r="L76" s="7" t="s">
        <v>313</v>
      </c>
      <c r="M76" s="7" t="s">
        <v>314</v>
      </c>
    </row>
    <row r="77" spans="1:25" s="14" customFormat="1" ht="33.75" x14ac:dyDescent="0.2">
      <c r="A77" s="7" t="s">
        <v>17</v>
      </c>
      <c r="B77" s="7" t="s">
        <v>41</v>
      </c>
      <c r="C77" s="7" t="s">
        <v>89</v>
      </c>
      <c r="D77" s="7" t="s">
        <v>204</v>
      </c>
      <c r="E77" s="8">
        <v>1</v>
      </c>
      <c r="F77" s="7" t="s">
        <v>318</v>
      </c>
      <c r="G77" s="9">
        <v>558178</v>
      </c>
      <c r="H77" s="7" t="s">
        <v>319</v>
      </c>
      <c r="I77" s="34" t="s">
        <v>320</v>
      </c>
      <c r="J77" s="8">
        <v>0</v>
      </c>
      <c r="K77" s="8">
        <v>3</v>
      </c>
      <c r="L77" s="7" t="s">
        <v>321</v>
      </c>
      <c r="M77" s="7" t="s">
        <v>322</v>
      </c>
    </row>
    <row r="78" spans="1:25" s="24" customFormat="1" ht="12.75" x14ac:dyDescent="0.2">
      <c r="A78" s="21" t="s">
        <v>323</v>
      </c>
      <c r="B78" s="16"/>
      <c r="C78" s="16"/>
      <c r="D78" s="16"/>
      <c r="E78" s="17">
        <f>SUM(E60:E77)</f>
        <v>18</v>
      </c>
      <c r="F78" s="16"/>
      <c r="G78" s="18">
        <f>SUM(G60:G77)</f>
        <v>27969200</v>
      </c>
      <c r="H78" s="16"/>
      <c r="I78" s="36"/>
      <c r="J78" s="17">
        <f t="shared" ref="J78:K78" si="2">SUM(J60:J77)</f>
        <v>0</v>
      </c>
      <c r="K78" s="17">
        <f t="shared" si="2"/>
        <v>198</v>
      </c>
      <c r="L78" s="22"/>
      <c r="M78" s="16"/>
      <c r="O78" s="23"/>
      <c r="P78" s="23"/>
      <c r="Q78" s="23"/>
      <c r="R78" s="23"/>
      <c r="S78" s="23"/>
      <c r="T78" s="23"/>
      <c r="U78" s="23"/>
      <c r="V78" s="23"/>
      <c r="W78" s="23"/>
      <c r="X78" s="23"/>
      <c r="Y78" s="23"/>
    </row>
    <row r="79" spans="1:25" s="14" customFormat="1" ht="22.5" x14ac:dyDescent="0.2">
      <c r="A79" s="7" t="s">
        <v>17</v>
      </c>
      <c r="B79" s="7" t="s">
        <v>18</v>
      </c>
      <c r="C79" s="7" t="s">
        <v>101</v>
      </c>
      <c r="D79" s="7" t="s">
        <v>204</v>
      </c>
      <c r="E79" s="8">
        <v>1</v>
      </c>
      <c r="F79" s="7" t="s">
        <v>324</v>
      </c>
      <c r="G79" s="9">
        <v>504032</v>
      </c>
      <c r="H79" s="7" t="s">
        <v>325</v>
      </c>
      <c r="I79" s="34" t="s">
        <v>326</v>
      </c>
      <c r="J79" s="8">
        <v>0</v>
      </c>
      <c r="K79" s="8">
        <v>1</v>
      </c>
      <c r="L79" s="7" t="s">
        <v>327</v>
      </c>
      <c r="M79" s="7" t="s">
        <v>328</v>
      </c>
    </row>
    <row r="80" spans="1:25" s="14" customFormat="1" ht="22.5" x14ac:dyDescent="0.2">
      <c r="A80" s="7" t="s">
        <v>17</v>
      </c>
      <c r="B80" s="7" t="s">
        <v>18</v>
      </c>
      <c r="C80" s="7" t="s">
        <v>101</v>
      </c>
      <c r="D80" s="7" t="s">
        <v>204</v>
      </c>
      <c r="E80" s="8">
        <v>1</v>
      </c>
      <c r="F80" s="7" t="s">
        <v>329</v>
      </c>
      <c r="G80" s="9">
        <v>562010</v>
      </c>
      <c r="H80" s="7" t="s">
        <v>330</v>
      </c>
      <c r="I80" s="34" t="s">
        <v>331</v>
      </c>
      <c r="J80" s="8">
        <v>0</v>
      </c>
      <c r="K80" s="8">
        <v>1</v>
      </c>
      <c r="L80" s="7" t="s">
        <v>313</v>
      </c>
      <c r="M80" s="7" t="s">
        <v>314</v>
      </c>
    </row>
    <row r="81" spans="1:13" s="14" customFormat="1" ht="14.25" x14ac:dyDescent="0.2">
      <c r="A81" s="7" t="s">
        <v>17</v>
      </c>
      <c r="B81" s="7" t="s">
        <v>41</v>
      </c>
      <c r="C81" s="7" t="s">
        <v>101</v>
      </c>
      <c r="D81" s="7" t="s">
        <v>204</v>
      </c>
      <c r="E81" s="8">
        <v>1</v>
      </c>
      <c r="F81" s="7" t="s">
        <v>332</v>
      </c>
      <c r="G81" s="9">
        <v>665293</v>
      </c>
      <c r="H81" s="7" t="s">
        <v>333</v>
      </c>
      <c r="I81" s="34" t="s">
        <v>334</v>
      </c>
      <c r="J81" s="8">
        <v>0</v>
      </c>
      <c r="K81" s="8">
        <v>1</v>
      </c>
      <c r="L81" s="7" t="s">
        <v>335</v>
      </c>
      <c r="M81" s="7" t="s">
        <v>336</v>
      </c>
    </row>
    <row r="82" spans="1:13" s="14" customFormat="1" ht="22.5" x14ac:dyDescent="0.2">
      <c r="A82" s="7" t="s">
        <v>17</v>
      </c>
      <c r="B82" s="7" t="s">
        <v>41</v>
      </c>
      <c r="C82" s="7" t="s">
        <v>101</v>
      </c>
      <c r="D82" s="7" t="s">
        <v>204</v>
      </c>
      <c r="E82" s="8">
        <v>1</v>
      </c>
      <c r="F82" s="7" t="s">
        <v>337</v>
      </c>
      <c r="G82" s="9">
        <v>565000</v>
      </c>
      <c r="H82" s="7" t="s">
        <v>338</v>
      </c>
      <c r="I82" s="34" t="s">
        <v>331</v>
      </c>
      <c r="J82" s="8">
        <v>0</v>
      </c>
      <c r="K82" s="8">
        <v>1</v>
      </c>
      <c r="L82" s="7" t="s">
        <v>339</v>
      </c>
      <c r="M82" s="7" t="s">
        <v>340</v>
      </c>
    </row>
    <row r="83" spans="1:13" s="14" customFormat="1" ht="22.5" x14ac:dyDescent="0.2">
      <c r="A83" s="7" t="s">
        <v>17</v>
      </c>
      <c r="B83" s="7" t="s">
        <v>41</v>
      </c>
      <c r="C83" s="7" t="s">
        <v>101</v>
      </c>
      <c r="D83" s="7" t="s">
        <v>204</v>
      </c>
      <c r="E83" s="8">
        <v>1</v>
      </c>
      <c r="F83" s="7" t="s">
        <v>341</v>
      </c>
      <c r="G83" s="9">
        <v>520589</v>
      </c>
      <c r="H83" s="7" t="s">
        <v>342</v>
      </c>
      <c r="I83" s="34" t="s">
        <v>331</v>
      </c>
      <c r="J83" s="8">
        <v>0</v>
      </c>
      <c r="K83" s="8">
        <v>1</v>
      </c>
      <c r="L83" s="7" t="s">
        <v>29</v>
      </c>
      <c r="M83" s="7" t="s">
        <v>343</v>
      </c>
    </row>
    <row r="84" spans="1:13" s="14" customFormat="1" ht="45" x14ac:dyDescent="0.2">
      <c r="A84" s="7" t="s">
        <v>17</v>
      </c>
      <c r="B84" s="7" t="s">
        <v>41</v>
      </c>
      <c r="C84" s="7" t="s">
        <v>101</v>
      </c>
      <c r="D84" s="7" t="s">
        <v>204</v>
      </c>
      <c r="E84" s="8">
        <v>1</v>
      </c>
      <c r="F84" s="7" t="s">
        <v>344</v>
      </c>
      <c r="G84" s="9">
        <v>514302</v>
      </c>
      <c r="H84" s="7" t="s">
        <v>345</v>
      </c>
      <c r="I84" s="35" t="s">
        <v>346</v>
      </c>
      <c r="J84" s="8">
        <v>0</v>
      </c>
      <c r="K84" s="8">
        <v>1</v>
      </c>
      <c r="L84" s="7" t="s">
        <v>347</v>
      </c>
      <c r="M84" s="7" t="s">
        <v>348</v>
      </c>
    </row>
    <row r="85" spans="1:13" s="14" customFormat="1" ht="45" x14ac:dyDescent="0.2">
      <c r="A85" s="7" t="s">
        <v>17</v>
      </c>
      <c r="B85" s="7" t="s">
        <v>41</v>
      </c>
      <c r="C85" s="7" t="s">
        <v>101</v>
      </c>
      <c r="D85" s="7" t="s">
        <v>204</v>
      </c>
      <c r="E85" s="8">
        <v>1</v>
      </c>
      <c r="F85" s="7" t="s">
        <v>349</v>
      </c>
      <c r="G85" s="9">
        <v>564381</v>
      </c>
      <c r="H85" s="7" t="s">
        <v>350</v>
      </c>
      <c r="I85" s="35" t="s">
        <v>351</v>
      </c>
      <c r="J85" s="8">
        <v>0</v>
      </c>
      <c r="K85" s="8">
        <v>1</v>
      </c>
      <c r="L85" s="7" t="s">
        <v>352</v>
      </c>
      <c r="M85" s="7" t="s">
        <v>353</v>
      </c>
    </row>
    <row r="86" spans="1:13" s="13" customFormat="1" ht="22.5" x14ac:dyDescent="0.2">
      <c r="A86" s="10" t="s">
        <v>17</v>
      </c>
      <c r="B86" s="10" t="s">
        <v>41</v>
      </c>
      <c r="C86" s="10" t="s">
        <v>101</v>
      </c>
      <c r="D86" s="10" t="s">
        <v>204</v>
      </c>
      <c r="E86" s="11">
        <v>1</v>
      </c>
      <c r="F86" s="10" t="s">
        <v>354</v>
      </c>
      <c r="G86" s="12">
        <v>526761</v>
      </c>
      <c r="H86" s="10" t="s">
        <v>355</v>
      </c>
      <c r="I86" s="37" t="s">
        <v>356</v>
      </c>
      <c r="J86" s="11">
        <v>0</v>
      </c>
      <c r="K86" s="11">
        <v>3</v>
      </c>
      <c r="L86" s="10" t="s">
        <v>357</v>
      </c>
      <c r="M86" s="10" t="s">
        <v>242</v>
      </c>
    </row>
    <row r="87" spans="1:13" s="14" customFormat="1" ht="14.25" x14ac:dyDescent="0.2">
      <c r="A87" s="7" t="s">
        <v>17</v>
      </c>
      <c r="B87" s="7" t="s">
        <v>41</v>
      </c>
      <c r="C87" s="7" t="s">
        <v>101</v>
      </c>
      <c r="D87" s="7" t="s">
        <v>204</v>
      </c>
      <c r="E87" s="8">
        <v>1</v>
      </c>
      <c r="F87" s="7" t="s">
        <v>358</v>
      </c>
      <c r="G87" s="9">
        <v>547412</v>
      </c>
      <c r="H87" s="7" t="s">
        <v>359</v>
      </c>
      <c r="I87" s="34" t="s">
        <v>360</v>
      </c>
      <c r="J87" s="8">
        <v>0</v>
      </c>
      <c r="K87" s="8">
        <v>1</v>
      </c>
      <c r="L87" s="7" t="s">
        <v>313</v>
      </c>
      <c r="M87" s="7" t="s">
        <v>314</v>
      </c>
    </row>
    <row r="88" spans="1:13" s="14" customFormat="1" ht="22.5" x14ac:dyDescent="0.2">
      <c r="A88" s="7" t="s">
        <v>17</v>
      </c>
      <c r="B88" s="7" t="s">
        <v>41</v>
      </c>
      <c r="C88" s="7" t="s">
        <v>101</v>
      </c>
      <c r="D88" s="7" t="s">
        <v>204</v>
      </c>
      <c r="E88" s="8">
        <v>1</v>
      </c>
      <c r="F88" s="7" t="s">
        <v>361</v>
      </c>
      <c r="G88" s="9">
        <v>513572</v>
      </c>
      <c r="H88" s="7" t="s">
        <v>362</v>
      </c>
      <c r="I88" s="34" t="s">
        <v>363</v>
      </c>
      <c r="J88" s="8">
        <v>0</v>
      </c>
      <c r="K88" s="8">
        <v>1</v>
      </c>
      <c r="L88" s="7" t="s">
        <v>364</v>
      </c>
      <c r="M88" s="7" t="s">
        <v>365</v>
      </c>
    </row>
    <row r="89" spans="1:13" s="14" customFormat="1" ht="22.5" x14ac:dyDescent="0.2">
      <c r="A89" s="7" t="s">
        <v>17</v>
      </c>
      <c r="B89" s="7" t="s">
        <v>41</v>
      </c>
      <c r="C89" s="7" t="s">
        <v>101</v>
      </c>
      <c r="D89" s="7" t="s">
        <v>204</v>
      </c>
      <c r="E89" s="8">
        <v>1</v>
      </c>
      <c r="F89" s="7" t="s">
        <v>366</v>
      </c>
      <c r="G89" s="9">
        <v>503426</v>
      </c>
      <c r="H89" s="7" t="s">
        <v>367</v>
      </c>
      <c r="I89" s="34" t="s">
        <v>368</v>
      </c>
      <c r="J89" s="8">
        <v>0</v>
      </c>
      <c r="K89" s="8">
        <v>2</v>
      </c>
      <c r="L89" s="7" t="s">
        <v>305</v>
      </c>
      <c r="M89" s="7" t="s">
        <v>369</v>
      </c>
    </row>
    <row r="90" spans="1:13" s="13" customFormat="1" ht="22.5" x14ac:dyDescent="0.2">
      <c r="A90" s="10" t="s">
        <v>17</v>
      </c>
      <c r="B90" s="10" t="s">
        <v>41</v>
      </c>
      <c r="C90" s="10" t="s">
        <v>101</v>
      </c>
      <c r="D90" s="10" t="s">
        <v>204</v>
      </c>
      <c r="E90" s="11">
        <v>1</v>
      </c>
      <c r="F90" s="10" t="s">
        <v>370</v>
      </c>
      <c r="G90" s="12">
        <v>562010</v>
      </c>
      <c r="H90" s="10" t="s">
        <v>371</v>
      </c>
      <c r="I90" s="37" t="s">
        <v>372</v>
      </c>
      <c r="J90" s="11">
        <v>0</v>
      </c>
      <c r="K90" s="11">
        <v>3</v>
      </c>
      <c r="L90" s="10" t="s">
        <v>313</v>
      </c>
      <c r="M90" s="10" t="s">
        <v>314</v>
      </c>
    </row>
    <row r="91" spans="1:13" s="24" customFormat="1" ht="12.75" x14ac:dyDescent="0.2">
      <c r="A91" s="21" t="s">
        <v>373</v>
      </c>
      <c r="B91" s="19"/>
      <c r="C91" s="19"/>
      <c r="D91" s="19"/>
      <c r="E91" s="25">
        <f>SUM(E79:E90)</f>
        <v>12</v>
      </c>
      <c r="F91" s="19"/>
      <c r="G91" s="26">
        <f>SUM(G79:G90)</f>
        <v>6548788</v>
      </c>
      <c r="H91" s="19"/>
      <c r="I91" s="36"/>
      <c r="J91" s="25">
        <f>SUM(J79:J90)</f>
        <v>0</v>
      </c>
      <c r="K91" s="25">
        <f>SUM(K79:K90)</f>
        <v>17</v>
      </c>
      <c r="L91" s="19"/>
      <c r="M91" s="19"/>
    </row>
    <row r="92" spans="1:13" s="27" customFormat="1" ht="12.75" x14ac:dyDescent="0.2">
      <c r="A92" s="27" t="s">
        <v>374</v>
      </c>
      <c r="B92" s="28"/>
      <c r="C92" s="28"/>
      <c r="D92" s="29" t="s">
        <v>375</v>
      </c>
      <c r="E92" s="30">
        <f>SUM(E91,E78,E59,E56,E48,E36,E27,E24,E21)</f>
        <v>76</v>
      </c>
      <c r="F92" s="28"/>
      <c r="G92" s="31">
        <f t="shared" ref="G92" si="3">SUM(G91,G78,G59,G56,G48,G36,G27,G24,G21)</f>
        <v>207977648</v>
      </c>
      <c r="H92" s="28"/>
      <c r="I92" s="38"/>
      <c r="J92" s="30">
        <f t="shared" ref="J92:K92" si="4">SUM(J91,J78,J59,J56,J48,J36,J27,J24,J21)</f>
        <v>0</v>
      </c>
      <c r="K92" s="30">
        <f t="shared" si="4"/>
        <v>322</v>
      </c>
      <c r="L92" s="28"/>
      <c r="M92"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DCI - Issued Building Permit Stats Summary -Aug 2016</dc:title>
  <dc:creator>Moon Callison</dc:creator>
  <cp:lastModifiedBy>Moon Callison</cp:lastModifiedBy>
  <dcterms:created xsi:type="dcterms:W3CDTF">2016-09-07T17:27:18Z</dcterms:created>
  <dcterms:modified xsi:type="dcterms:W3CDTF">2016-09-07T17:33:59Z</dcterms:modified>
</cp:coreProperties>
</file>