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LLISM\Desktop\"/>
    </mc:Choice>
  </mc:AlternateContent>
  <bookViews>
    <workbookView xWindow="0" yWindow="0" windowWidth="18510" windowHeight="1104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9" i="1" l="1"/>
  <c r="J89" i="1"/>
  <c r="G89" i="1"/>
  <c r="E89" i="1"/>
  <c r="E90" i="1" s="1"/>
  <c r="K87" i="1"/>
  <c r="K90" i="1" s="1"/>
  <c r="J87" i="1"/>
  <c r="G87" i="1"/>
  <c r="E87" i="1"/>
  <c r="K76" i="1"/>
  <c r="J76" i="1"/>
  <c r="G76" i="1"/>
  <c r="E76" i="1"/>
  <c r="K52" i="1"/>
  <c r="J52" i="1"/>
  <c r="G52" i="1"/>
  <c r="E52" i="1"/>
  <c r="K47" i="1"/>
  <c r="J47" i="1"/>
  <c r="G47" i="1"/>
  <c r="E47" i="1"/>
  <c r="K41" i="1"/>
  <c r="J41" i="1"/>
  <c r="G41" i="1"/>
  <c r="E41" i="1"/>
  <c r="K33" i="1"/>
  <c r="J33" i="1"/>
  <c r="G33" i="1"/>
  <c r="E33" i="1"/>
  <c r="K31" i="1"/>
  <c r="J31" i="1"/>
  <c r="G31" i="1"/>
  <c r="E31" i="1"/>
  <c r="K29" i="1"/>
  <c r="J29" i="1"/>
  <c r="G29" i="1"/>
  <c r="E29" i="1"/>
  <c r="G90" i="1" l="1"/>
  <c r="J90" i="1"/>
</calcChain>
</file>

<file path=xl/sharedStrings.xml><?xml version="1.0" encoding="utf-8"?>
<sst xmlns="http://schemas.openxmlformats.org/spreadsheetml/2006/main" count="1005" uniqueCount="477">
  <si>
    <t>CITY OF SEATTLE</t>
  </si>
  <si>
    <t>DEPARTMENT OF PLANNING AND DEVELOPMENT</t>
  </si>
  <si>
    <t>ISSUED BUILDING DEVELOPMENT PERMITS</t>
  </si>
  <si>
    <t>FEBRUARY</t>
  </si>
  <si>
    <t>AP Type</t>
  </si>
  <si>
    <t>Work Type</t>
  </si>
  <si>
    <t>Dept of Commerce</t>
  </si>
  <si>
    <t>Action/Decision Type</t>
  </si>
  <si>
    <t>Issued Permit Count</t>
  </si>
  <si>
    <t>Permit Nbr</t>
  </si>
  <si>
    <t>DPD Best Value</t>
  </si>
  <si>
    <t>Site Address</t>
  </si>
  <si>
    <t>Project Description</t>
  </si>
  <si>
    <t>Units Removed</t>
  </si>
  <si>
    <t>Units Added</t>
  </si>
  <si>
    <t>Primary Contact First Name</t>
  </si>
  <si>
    <t>Primary Contact Last Name</t>
  </si>
  <si>
    <t>Primary Contact Address</t>
  </si>
  <si>
    <t>Primary Contact City</t>
  </si>
  <si>
    <t>Primary Contact State</t>
  </si>
  <si>
    <t>Primary Contact Zip</t>
  </si>
  <si>
    <t>3001 - CONSTRUCTN</t>
  </si>
  <si>
    <t>FULL +</t>
  </si>
  <si>
    <t>CMRCL</t>
  </si>
  <si>
    <t>ADD/ALT</t>
  </si>
  <si>
    <t>6415696</t>
  </si>
  <si>
    <t>4000  15TH AVE NE</t>
  </si>
  <si>
    <t>Construct tenant improvement to interior of an existing UW building - ground, 3rd &amp; 4th floor, per plans</t>
  </si>
  <si>
    <t>MEG</t>
  </si>
  <si>
    <t>CUMMINS</t>
  </si>
  <si>
    <t>1520 4TH AVE  STE 400</t>
  </si>
  <si>
    <t>SEATTLE</t>
  </si>
  <si>
    <t>WA</t>
  </si>
  <si>
    <t>98101</t>
  </si>
  <si>
    <t>6417953</t>
  </si>
  <si>
    <t xml:space="preserve">837 N 34TH ST </t>
  </si>
  <si>
    <t>Construct alterations for tenant improvement to existing office area at east portion of 2nd floor per plan.</t>
  </si>
  <si>
    <t>SCOTT</t>
  </si>
  <si>
    <t>WAGGONER</t>
  </si>
  <si>
    <t>1200 6TH AVENUE STE. 500</t>
  </si>
  <si>
    <t>6441851</t>
  </si>
  <si>
    <t>3810  AIRPORT WAY S</t>
  </si>
  <si>
    <t>Change use from automotive repair to food processing, construct substantial alterations for commercial kitchen, and occupy per plan.</t>
  </si>
  <si>
    <t>MICHAEL</t>
  </si>
  <si>
    <t>BENJAMIN</t>
  </si>
  <si>
    <t>806 NORTH 2ND STREET</t>
  </si>
  <si>
    <t>TACOMA</t>
  </si>
  <si>
    <t>98403</t>
  </si>
  <si>
    <t>6444470</t>
  </si>
  <si>
    <t xml:space="preserve">2410 NW MARKET ST </t>
  </si>
  <si>
    <t>Construct alterations to change use of first level tenant space in existing commercial building to bank and occupy, per plan</t>
  </si>
  <si>
    <t>KEVIN</t>
  </si>
  <si>
    <t>RICHARDS</t>
  </si>
  <si>
    <t>2300 WEST COMMODORE WAY #201</t>
  </si>
  <si>
    <t>98199</t>
  </si>
  <si>
    <t>6445042</t>
  </si>
  <si>
    <t xml:space="preserve">2821  2ND AVE </t>
  </si>
  <si>
    <t>Interior alterations to a portion of 1st flr (suite 130) of mixed use building to build out indoor participant sports area, accessory to residential use, with interior alterations to 5th floor office (suite 500), per plans.</t>
  </si>
  <si>
    <t>AKIKO</t>
  </si>
  <si>
    <t>KATSUMATA</t>
  </si>
  <si>
    <t>1326 5TH AVE STE 400</t>
  </si>
  <si>
    <t>6448585</t>
  </si>
  <si>
    <t xml:space="preserve">2320 W COMMODORE WAY </t>
  </si>
  <si>
    <t>Construct alterations to portion of 1st floor for tenant improvement to (3) existing office spaces, per plan</t>
  </si>
  <si>
    <t>AMY</t>
  </si>
  <si>
    <t>COLBY</t>
  </si>
  <si>
    <t>909 112TH AVE NE STE 206</t>
  </si>
  <si>
    <t>BELLEVUE</t>
  </si>
  <si>
    <t>98004</t>
  </si>
  <si>
    <t>6450473</t>
  </si>
  <si>
    <t>325  9TH AVE N</t>
  </si>
  <si>
    <t>Construct tenant improvements to existing commercial building at the north end of the 3rd floor, Occupy per plan.</t>
  </si>
  <si>
    <t>CHIEN</t>
  </si>
  <si>
    <t>CHEN</t>
  </si>
  <si>
    <t>1001 4TH AVE SUITE 440</t>
  </si>
  <si>
    <t>98109</t>
  </si>
  <si>
    <t>6451131</t>
  </si>
  <si>
    <t>1000  1ST AVE S</t>
  </si>
  <si>
    <t>Construct tenant improvements to existing commercial building at floors 2-4, per plan.</t>
  </si>
  <si>
    <t>BRIAN</t>
  </si>
  <si>
    <t>MALADY</t>
  </si>
  <si>
    <t>911 WESTERN AVE SUITE 318</t>
  </si>
  <si>
    <t>98104</t>
  </si>
  <si>
    <t>FULL C</t>
  </si>
  <si>
    <t>6405827</t>
  </si>
  <si>
    <t xml:space="preserve">1001  ALASKAN WAY </t>
  </si>
  <si>
    <t>Construct tenant improvement to existing Ivars Acres of Clams restaurant with interior alterations only, per plans</t>
  </si>
  <si>
    <t>CAMERON</t>
  </si>
  <si>
    <t>FULTZ</t>
  </si>
  <si>
    <t>7297 GREENWOOD AVE N</t>
  </si>
  <si>
    <t>98103</t>
  </si>
  <si>
    <t>6420877</t>
  </si>
  <si>
    <t xml:space="preserve">2100 N 45TH ST </t>
  </si>
  <si>
    <t>Construct addition to retail building with alteration for future occupancy CVS Pharmacy and   Parking area to be restriped and landscaped of lot;24 spaces to remain per plan.</t>
  </si>
  <si>
    <t>JOEL</t>
  </si>
  <si>
    <t>HOWITT</t>
  </si>
  <si>
    <t>18215 72ND AVE S</t>
  </si>
  <si>
    <t>KENT</t>
  </si>
  <si>
    <t>98032</t>
  </si>
  <si>
    <t>6427857</t>
  </si>
  <si>
    <t xml:space="preserve">1500  6TH AVE </t>
  </si>
  <si>
    <t>Construct alterations to all levels of existing commercial building for new retail tenant (Nike), per plan.</t>
  </si>
  <si>
    <t>ANDY</t>
  </si>
  <si>
    <t>PAROLINE</t>
  </si>
  <si>
    <t>3617 SW CHARLESTOWN ST</t>
  </si>
  <si>
    <t>98126</t>
  </si>
  <si>
    <t>6430399</t>
  </si>
  <si>
    <t>2061  15TH AVE W</t>
  </si>
  <si>
    <t>Construct alterations to Seattle Animal Shelter, per plans. Mechanical included this permit.</t>
  </si>
  <si>
    <t>TYREL</t>
  </si>
  <si>
    <t>SULLIVAN</t>
  </si>
  <si>
    <t>1050 N. 38TH ST.</t>
  </si>
  <si>
    <t>6433878</t>
  </si>
  <si>
    <t>530  FAIRVIEW AVE N</t>
  </si>
  <si>
    <t>Construct alterations to basement, mezzanine and first floor in an existing office/laboratory building, per plans. Mechanical included this permit.</t>
  </si>
  <si>
    <t>STEPHEN</t>
  </si>
  <si>
    <t>WOOD</t>
  </si>
  <si>
    <t>1124 EASTLAKE AV EAST #201</t>
  </si>
  <si>
    <t>6439523</t>
  </si>
  <si>
    <t xml:space="preserve">720  OLIVE WAY </t>
  </si>
  <si>
    <t>Change use of portion of first floor from office to restaurant &amp; drinking establishment, and from retail to office (accessory training and fitness rooms), construct alterations to first floor and garage level A of commercial building, and occupy, per plan.</t>
  </si>
  <si>
    <t>MATTHEW</t>
  </si>
  <si>
    <t>ALLERT</t>
  </si>
  <si>
    <t>801 2ND AVE, SUITE 501</t>
  </si>
  <si>
    <t>6445018</t>
  </si>
  <si>
    <t>601  WESTLAKE AVE N</t>
  </si>
  <si>
    <t>Initial tenant improvements to 5th floor laboratory and office space, per plans</t>
  </si>
  <si>
    <t>JODI</t>
  </si>
  <si>
    <t>PATTERSON-O'HARE</t>
  </si>
  <si>
    <t>17479 7TH AVE SW</t>
  </si>
  <si>
    <t>NORMANDY PARK</t>
  </si>
  <si>
    <t>98166</t>
  </si>
  <si>
    <t>6445420</t>
  </si>
  <si>
    <t xml:space="preserve">111 S JACKSON ST </t>
  </si>
  <si>
    <t>Non-structural alterations to all (except 4)levels of existing office building with assembly spaces in basement and first floors including partial change of use from office to institution (Lecture and Meeting Hall) at basement and first levels, and occupy per plan.</t>
  </si>
  <si>
    <t>MIKE</t>
  </si>
  <si>
    <t>JONES</t>
  </si>
  <si>
    <t>909 112TH AVE NE #206</t>
  </si>
  <si>
    <t>IND</t>
  </si>
  <si>
    <t>6441687</t>
  </si>
  <si>
    <t>5931  EAST MARGINAL WAY S</t>
  </si>
  <si>
    <t>Construct repairs to structural steel and cladding of bulk storage structure for existing manufacturing use, per plan.</t>
  </si>
  <si>
    <t>ADAM</t>
  </si>
  <si>
    <t>FOX</t>
  </si>
  <si>
    <t>5931 EAST MARGINAL WAY</t>
  </si>
  <si>
    <t>98134</t>
  </si>
  <si>
    <t>6442786</t>
  </si>
  <si>
    <t xml:space="preserve">1135 S WEBSTER ST </t>
  </si>
  <si>
    <t>Construct two mezzanines for Boeing A.E.C.S. labs, architectural and structural only under this permit, per plans.</t>
  </si>
  <si>
    <t>JOHN</t>
  </si>
  <si>
    <t>MURDOCH</t>
  </si>
  <si>
    <t>PO BOX 3707, MC 46-88</t>
  </si>
  <si>
    <t>98124</t>
  </si>
  <si>
    <t>INST</t>
  </si>
  <si>
    <t>6399650</t>
  </si>
  <si>
    <t>Construct generator enclosure at UW campus, per plans. (Construct stand alone generator enclosure and alterations to existing classroom buildings. Reviews and processing for 3 A/Ps under 6399650)</t>
  </si>
  <si>
    <t>THOMAS</t>
  </si>
  <si>
    <t>HORTON</t>
  </si>
  <si>
    <t>4000 DELRIDGE WAY SW #200</t>
  </si>
  <si>
    <t>98106</t>
  </si>
  <si>
    <t>6409522</t>
  </si>
  <si>
    <t>Alterations to basement of Atmospheric Sciences Building UW, per plans. (Construct stand alone generator enclosure and alterations to existing classroom buildings. Reviews and processing for 3 A/Ps under 6399650)</t>
  </si>
  <si>
    <t>6449721</t>
  </si>
  <si>
    <t>7047  50TH AVE NE</t>
  </si>
  <si>
    <t>Grading of upper lot of View Ridge Elementary School to install a playing field including new fencing, backstops, running track, etc., all per plans.</t>
  </si>
  <si>
    <t>HAILEY</t>
  </si>
  <si>
    <t>TOWNE</t>
  </si>
  <si>
    <t>119 - 1ST AVE SOUTH, SUITE 110</t>
  </si>
  <si>
    <t>COMMERCIAL ADD/ALT</t>
  </si>
  <si>
    <t>MF</t>
  </si>
  <si>
    <t>6422538</t>
  </si>
  <si>
    <t xml:space="preserve">1950  ALASKAN WAY </t>
  </si>
  <si>
    <t>Construct exterior envelope and structural repairs to an existing multi-family building, per plans</t>
  </si>
  <si>
    <t>DANIEL</t>
  </si>
  <si>
    <t>RUNDLE</t>
  </si>
  <si>
    <t>2101 N 34TH ST #150</t>
  </si>
  <si>
    <t>MULTIFAMILY ADD/ALT</t>
  </si>
  <si>
    <t>SF/D</t>
  </si>
  <si>
    <t>6425276</t>
  </si>
  <si>
    <t xml:space="preserve">1626  13TH AVE </t>
  </si>
  <si>
    <t>Substantial alteration to a multi family apartment building with interior improvement, enclosed exterior stairwell and add two (2) new units within existing envelope, and occupy, per plans.</t>
  </si>
  <si>
    <t>JONATHAN</t>
  </si>
  <si>
    <t>BRANDT</t>
  </si>
  <si>
    <t>1122 NE 75TH ST</t>
  </si>
  <si>
    <t>98115</t>
  </si>
  <si>
    <t>SINGLE FAMILY ADD/ALT</t>
  </si>
  <si>
    <t>3003 - BLANKET</t>
  </si>
  <si>
    <t>CHILD</t>
  </si>
  <si>
    <t>6451543</t>
  </si>
  <si>
    <t xml:space="preserve">1201  3RD AVE </t>
  </si>
  <si>
    <t>Blanket Permit for interior non-structural alterations to 5th floor for Document Technologies, Inc.(DTI) per plans,</t>
  </si>
  <si>
    <t>0</t>
  </si>
  <si>
    <t>PETER</t>
  </si>
  <si>
    <t>KAMIS</t>
  </si>
  <si>
    <t>1250 OLD RIVER ROAD</t>
  </si>
  <si>
    <t>CLEVELAND</t>
  </si>
  <si>
    <t>OH</t>
  </si>
  <si>
    <t>44113</t>
  </si>
  <si>
    <t>6453217</t>
  </si>
  <si>
    <t xml:space="preserve">1000  WESTERN AVE </t>
  </si>
  <si>
    <t xml:space="preserve">Blanket Permit for interior non-structural alterations to the 5th and 6th floors for INDEED.COM, per plans.
</t>
  </si>
  <si>
    <t>TRICIA</t>
  </si>
  <si>
    <t>TULLY</t>
  </si>
  <si>
    <t>811 1ST AVE STE 404</t>
  </si>
  <si>
    <t>6454668</t>
  </si>
  <si>
    <t xml:space="preserve">1001  4TH AVE </t>
  </si>
  <si>
    <t>Blanket Permit for interior non-structural alterations for the IA office  on 36th floor</t>
  </si>
  <si>
    <t>6455827</t>
  </si>
  <si>
    <t>400  FAIRVIEW AVE N</t>
  </si>
  <si>
    <t>Blanket Permit for interior non-structural alterations for Impinj on floors 11 &amp; 12.</t>
  </si>
  <si>
    <t>ALAN</t>
  </si>
  <si>
    <t>CORRAO</t>
  </si>
  <si>
    <t>1411 4TH AVE SUITE 810</t>
  </si>
  <si>
    <t>6455878</t>
  </si>
  <si>
    <t xml:space="preserve">1111  3RD AVE </t>
  </si>
  <si>
    <t>Blanket Permit for interior non-structural alterations to the 29 floor tenant Umpqua Bank, per plan</t>
  </si>
  <si>
    <t>RACHEL</t>
  </si>
  <si>
    <t>BIAGI</t>
  </si>
  <si>
    <t>1326 5TH AVE     SUITE 400</t>
  </si>
  <si>
    <t>6456065</t>
  </si>
  <si>
    <t>Blanket Permit for interior non-structural alterations to the 25th floor tenant ECG, per plan</t>
  </si>
  <si>
    <t>MARIA</t>
  </si>
  <si>
    <t>ARSANTO</t>
  </si>
  <si>
    <t>1326 5TH AVE, ST 400</t>
  </si>
  <si>
    <t>6457532</t>
  </si>
  <si>
    <t>4300  ROOSEVELT WAY NE</t>
  </si>
  <si>
    <t>Blanket Permit for interior non-structural alterations to bldg level 1 (partial), 2 and 3.  For (University of Washington), per plans.</t>
  </si>
  <si>
    <t>KIM</t>
  </si>
  <si>
    <t>YOUNG</t>
  </si>
  <si>
    <t>2333 THIRD AVENUE</t>
  </si>
  <si>
    <t>98121</t>
  </si>
  <si>
    <t>BLANKET TENNANT IMPROVEMENT</t>
  </si>
  <si>
    <t>1004 - MECHANICAL</t>
  </si>
  <si>
    <t>MECHANICAL</t>
  </si>
  <si>
    <t>6427655</t>
  </si>
  <si>
    <t>Install new rooftop mechanical unit. Replace existing supply air duct on all 5 floors + basement level. possible changes to rooftop mechanical screen.</t>
  </si>
  <si>
    <t>6440550</t>
  </si>
  <si>
    <t>Install a chilled beam system and extend duct work from DOAS units. Extend chilled and heating water piping. Install dedicated AHU system in auditorium includes 100% air side economizer serving six FTUs each with electric heat. Install exhaust fans in IDF rooms and kitchenette areas.</t>
  </si>
  <si>
    <t>JULIA</t>
  </si>
  <si>
    <t>DOERNER</t>
  </si>
  <si>
    <t>11611 49TH PLACE WEST</t>
  </si>
  <si>
    <t>MUKILTEO</t>
  </si>
  <si>
    <t>98275</t>
  </si>
  <si>
    <t>6448318</t>
  </si>
  <si>
    <t xml:space="preserve">2001  6TH AVE </t>
  </si>
  <si>
    <t>install computer room A/C system and piping per plan. FLOOR 10</t>
  </si>
  <si>
    <t>DYLAN</t>
  </si>
  <si>
    <t>BYERS</t>
  </si>
  <si>
    <t>835 N CENTRAL AVENUE SUITE 132</t>
  </si>
  <si>
    <t>6448967</t>
  </si>
  <si>
    <t>Tenant fit-out for LEVEL 5 scope includes installation of terminal units, ductwork and piping to support laboratory and office space for the Allen institute for Cell Biology. Terminal units include fan coil umits, VAV boxes, chilled beams, and diffusers, radiant panels, etc.</t>
  </si>
  <si>
    <t>JIM</t>
  </si>
  <si>
    <t>5005 3RD AVE S</t>
  </si>
  <si>
    <t>6449612</t>
  </si>
  <si>
    <t xml:space="preserve">325  9TH AVE </t>
  </si>
  <si>
    <t>Installing heat exchanger system to pre-heat domestic hot water, replacing supply fans 36 &amp; 37 with 2 fan arrays, replacing 1 steam pre-heat coil and 2 chilled water coils.</t>
  </si>
  <si>
    <t>MECHANICAL ONLY</t>
  </si>
  <si>
    <t>NEW</t>
  </si>
  <si>
    <t>6445029</t>
  </si>
  <si>
    <t>5601  24TH AVE NW</t>
  </si>
  <si>
    <t>Install shoring and excavation for new mixed use building, per plan</t>
  </si>
  <si>
    <t>CHAD</t>
  </si>
  <si>
    <t>LORENTZ</t>
  </si>
  <si>
    <t>1938 FAIRVIEW AVENUE E SUITE 100</t>
  </si>
  <si>
    <t>98102</t>
  </si>
  <si>
    <t>6155458</t>
  </si>
  <si>
    <t xml:space="preserve">1823  MINOR AVE </t>
  </si>
  <si>
    <t>Phased permit: Construction of a mixed use building, including soldier piles on adjacent properties, and occupy residential portion per plan.</t>
  </si>
  <si>
    <t>MANCONG</t>
  </si>
  <si>
    <t>LIN</t>
  </si>
  <si>
    <t>2111 3RD AVENUE</t>
  </si>
  <si>
    <t>6343703</t>
  </si>
  <si>
    <t>222  FAIRVIEW AVE N</t>
  </si>
  <si>
    <t>Phased project:  Construction of a residential and retail building with below grade parking and occupy, per plan</t>
  </si>
  <si>
    <t>6442754</t>
  </si>
  <si>
    <t xml:space="preserve">1652 SW LANDER ST </t>
  </si>
  <si>
    <t>Construct two on-site pre-fab equipment buildings and install two 30,000 gallon above ground tanks, per plans.</t>
  </si>
  <si>
    <t>ALICE</t>
  </si>
  <si>
    <t>WILLIAMS</t>
  </si>
  <si>
    <t>ONE FLUOR DANIEL DR. BLDG A, LEV 3</t>
  </si>
  <si>
    <t>SUGAR LAND</t>
  </si>
  <si>
    <t>TX</t>
  </si>
  <si>
    <t>77478</t>
  </si>
  <si>
    <t>COMMERCIAL NEW</t>
  </si>
  <si>
    <t>6379983</t>
  </si>
  <si>
    <t xml:space="preserve">3525 S OREGON ST </t>
  </si>
  <si>
    <t>Establish use as live-work and townhome, construct two live-work units and one townhouse, 2 with attached garages and one with surface parking, and occupy, per plans.</t>
  </si>
  <si>
    <t>JULIAN</t>
  </si>
  <si>
    <t>WEBER</t>
  </si>
  <si>
    <t>3715 S HUDSON ST, STE #105</t>
  </si>
  <si>
    <t>98118</t>
  </si>
  <si>
    <t>6223833</t>
  </si>
  <si>
    <t xml:space="preserve">101  JOHN ST </t>
  </si>
  <si>
    <t>Establish use as and construct mixed use building adjacent to existing apartment building and occupy per plans</t>
  </si>
  <si>
    <t>GEORGE</t>
  </si>
  <si>
    <t>SCHWEIKART</t>
  </si>
  <si>
    <t>1661 EAST OLIVE WAY  STE 200</t>
  </si>
  <si>
    <t>6366219</t>
  </si>
  <si>
    <t>Construct mixed use residential assisted living structure with retail and underground parking with commercial kicthen build-out (state jurisdiction) and occupy per plans. (Shoring/Excavation under separate permit)</t>
  </si>
  <si>
    <t>6165135</t>
  </si>
  <si>
    <t>13730  LAKE CITY WAY NE</t>
  </si>
  <si>
    <t>Construct new residential (senior housing) building with two live work units at ground level and below grade parking and occupy per plan. (Project includes: Shoring, Excavation &amp; Mechanical).</t>
  </si>
  <si>
    <t>JEAN</t>
  </si>
  <si>
    <t>MORGAN</t>
  </si>
  <si>
    <t>11207 FREMONT AVE N</t>
  </si>
  <si>
    <t>98133</t>
  </si>
  <si>
    <t>6342717</t>
  </si>
  <si>
    <t xml:space="preserve">1301  WESTERN AVE </t>
  </si>
  <si>
    <t>Remove existing surface parking lot and construct mixed use building with below grade parking and occupy, per plan.</t>
  </si>
  <si>
    <t>CRAIG</t>
  </si>
  <si>
    <t>BELCHER</t>
  </si>
  <si>
    <t>26456 MARINE VIEW DR S</t>
  </si>
  <si>
    <t>DES MOINES</t>
  </si>
  <si>
    <t>98198</t>
  </si>
  <si>
    <t>6272466</t>
  </si>
  <si>
    <t xml:space="preserve">3950 S PEARL ST </t>
  </si>
  <si>
    <t>Establish use as townhouses and construct 5 unit new townhouses w/surface parking and occupy per plan</t>
  </si>
  <si>
    <t>WENDY</t>
  </si>
  <si>
    <t>KLAHR</t>
  </si>
  <si>
    <t>17735 NE 65TH ST. SUITE 120</t>
  </si>
  <si>
    <t>REDMOND</t>
  </si>
  <si>
    <t>98052</t>
  </si>
  <si>
    <t>6338150</t>
  </si>
  <si>
    <t>722  3RD AVE N</t>
  </si>
  <si>
    <t>Construct new (north) 8-unit town house with underground parking and occupy, per plan.(Establish use and construct as (3) townhouses/review and processing of 3 AP's under 6338150)</t>
  </si>
  <si>
    <t>MARK</t>
  </si>
  <si>
    <t>WIERENGA</t>
  </si>
  <si>
    <t>2000 FAIRVIEW AVENUE E SUITE 103</t>
  </si>
  <si>
    <t>6359948</t>
  </si>
  <si>
    <t xml:space="preserve">1414 E YESLER WAY </t>
  </si>
  <si>
    <t>Construct mixed use building (congregate residences/live-work) and occupy per plan.</t>
  </si>
  <si>
    <t>ROBERT</t>
  </si>
  <si>
    <t>HUMBLE</t>
  </si>
  <si>
    <t>1205 EAST PIKE ST, STE 2-D</t>
  </si>
  <si>
    <t>98122</t>
  </si>
  <si>
    <t>6368919</t>
  </si>
  <si>
    <t>3326  WALLINGFORD AVE N</t>
  </si>
  <si>
    <t>Construction of a residential and live-work development in two, four story structures over common parking garage, per plan. Demolition, shoring and excavation under separate permits.</t>
  </si>
  <si>
    <t>JON</t>
  </si>
  <si>
    <t>HALL</t>
  </si>
  <si>
    <t>1301 1ST AVE #301</t>
  </si>
  <si>
    <t>6369087</t>
  </si>
  <si>
    <t>2836  FAIRVIEW AVE E</t>
  </si>
  <si>
    <t>Construct (north) 3 unit townhouse bldg. (A) this permit. (Establish use and construct (4) three unit townhouse structures, per plans. Reviews and processing for 4 AP's under [6369087])</t>
  </si>
  <si>
    <t>SUSAN</t>
  </si>
  <si>
    <t>911 WESTERN AVENUE SUITE 440</t>
  </si>
  <si>
    <t>6374401</t>
  </si>
  <si>
    <t>5019  ROOSEVELT WAY NE</t>
  </si>
  <si>
    <t>Establish use as multi-family residential use and commercial use. Construct mixed-use apartment, office and garage and occupy, per plans.</t>
  </si>
  <si>
    <t>ERIC</t>
  </si>
  <si>
    <t>BLANK</t>
  </si>
  <si>
    <t>ONE YESLER WAY SUITE 200</t>
  </si>
  <si>
    <t>6379558</t>
  </si>
  <si>
    <t>4433  42ND AVE SW</t>
  </si>
  <si>
    <t>Construct apartment building, including live-work units, over one level of below grade parking and occupy, per plan.  Project includes demotlition of existing single family dwellings by separate permit</t>
  </si>
  <si>
    <t>ALYSSA</t>
  </si>
  <si>
    <t>MEHL</t>
  </si>
  <si>
    <t>310 1ST AVE S STE 4S</t>
  </si>
  <si>
    <t>6392547</t>
  </si>
  <si>
    <t>104  22ND AVE S</t>
  </si>
  <si>
    <t>Establish use as and construct six unit rowhouse with surface parking, per plan</t>
  </si>
  <si>
    <t>HUGH</t>
  </si>
  <si>
    <t>SCHAEFFER</t>
  </si>
  <si>
    <t>1122 E PIKE ST   SUITE 1337</t>
  </si>
  <si>
    <t>6410913</t>
  </si>
  <si>
    <t>2830  FAIRVIEW AVE E</t>
  </si>
  <si>
    <t>Construct (north mid.) 3 unit townhouse bldg. (B) this permit. (Establish use and construct (4) three unit townhouse structures, per plans. Reviews and processing for 4 AP's under [6369087])</t>
  </si>
  <si>
    <t>6410914</t>
  </si>
  <si>
    <t>2824  FAIRVIEW AVE E</t>
  </si>
  <si>
    <t>Construct (south mid.) 3 unit townhouse bldg. (C) this permit. (Establish use and construct (4) three unit townhouse structures, per plans. Reviews and processing for 4 AP's under [6369087])</t>
  </si>
  <si>
    <t>6410915</t>
  </si>
  <si>
    <t>2818  FAIRVIEW AVE E</t>
  </si>
  <si>
    <t>Construct (south) 3 unit townhouse bldg. (D) this permit. (Establish use and construct (4) three unit townhouse structures, per plans. Reviews and processing for 4 AP's under [6369087])</t>
  </si>
  <si>
    <t>6411313</t>
  </si>
  <si>
    <t>Construct new (southwest) 4-unit townhouse with underground parking and occupy, per plan.(Establish use and construct as (3) townhouses/review and processing of 3 AP's under 6338150)</t>
  </si>
  <si>
    <t>6411314</t>
  </si>
  <si>
    <t xml:space="preserve">Construct new (southeast) 4-unit townhouse with underground parking and occupy, per plan. Associate.(Establish use and construct as (3) townhouses/review and processing of 3 AP's under 6338150.)
</t>
  </si>
  <si>
    <t>6412958</t>
  </si>
  <si>
    <t>4532  20TH AVE NE</t>
  </si>
  <si>
    <t>Establish use for and construct congregate residence in urban village with on site parking and occupy per plan.</t>
  </si>
  <si>
    <t xml:space="preserve"> </t>
  </si>
  <si>
    <t>GLU, LLC</t>
  </si>
  <si>
    <t>4512 221ST PLACE SE</t>
  </si>
  <si>
    <t>MOUNTLAKE TERRACE</t>
  </si>
  <si>
    <t>98043</t>
  </si>
  <si>
    <t>6419979</t>
  </si>
  <si>
    <t>4467  WHITMAN AVE N</t>
  </si>
  <si>
    <t>Construct eight-unit residential rowhouse structure with six attached garages, per plan. (Demolition under A/P #'s: 6437349 and 6437350).</t>
  </si>
  <si>
    <t>GREG</t>
  </si>
  <si>
    <t>SQUIRES</t>
  </si>
  <si>
    <t>3220 1ST AVE S, SUITE 500</t>
  </si>
  <si>
    <t>6420387</t>
  </si>
  <si>
    <t>1122  23RD AVE S</t>
  </si>
  <si>
    <t>Establish use as townhouses and construct 3-unit townhouse, per plans.</t>
  </si>
  <si>
    <t>STEVE</t>
  </si>
  <si>
    <t>BULL</t>
  </si>
  <si>
    <t>911 WESTERN AVE #215</t>
  </si>
  <si>
    <t>6423977</t>
  </si>
  <si>
    <t>112  27TH AVE E</t>
  </si>
  <si>
    <t>Establish use as and construct four Row House with attached garages, per plan</t>
  </si>
  <si>
    <t>6439798</t>
  </si>
  <si>
    <t>5915  FAUNTLEROY WAY SW</t>
  </si>
  <si>
    <t>Establish use as and construct four unit row house, per plan</t>
  </si>
  <si>
    <t>AKASHA</t>
  </si>
  <si>
    <t>WHOOLERY</t>
  </si>
  <si>
    <t>1916 23RD AVENUE S</t>
  </si>
  <si>
    <t>98144</t>
  </si>
  <si>
    <t>MULTIFAMILY MIXED USE  NEW</t>
  </si>
  <si>
    <t>6424470</t>
  </si>
  <si>
    <t>6571  34TH AVE NE</t>
  </si>
  <si>
    <t>Establish use as and construct a new single family residence, per plan</t>
  </si>
  <si>
    <t>ALEXANDER</t>
  </si>
  <si>
    <t>FRASER</t>
  </si>
  <si>
    <t>100 NE NORTHLAKE WAY, SUITE 200</t>
  </si>
  <si>
    <t>98105</t>
  </si>
  <si>
    <t>6435621</t>
  </si>
  <si>
    <t>7506  LATONA AVE NE</t>
  </si>
  <si>
    <t>Establish use as and construct single family reidence with attached garage, per plan</t>
  </si>
  <si>
    <t>JULIE</t>
  </si>
  <si>
    <t>LEDOUX</t>
  </si>
  <si>
    <t>21004 44TH DR NE</t>
  </si>
  <si>
    <t>ARLINGTON</t>
  </si>
  <si>
    <t>98223</t>
  </si>
  <si>
    <t>6439790</t>
  </si>
  <si>
    <t>6556  32ND AVE NE</t>
  </si>
  <si>
    <t>Establish use as and construct single family residence and detached garage, per plan</t>
  </si>
  <si>
    <t>6402025</t>
  </si>
  <si>
    <t>3121  WEST LAURELHURST DR NE</t>
  </si>
  <si>
    <t xml:space="preserve">Establish use as and construct single family residence with attached garage, per plan
</t>
  </si>
  <si>
    <t>DEFOREST</t>
  </si>
  <si>
    <t>1148 NW LEARY WAY</t>
  </si>
  <si>
    <t>98107</t>
  </si>
  <si>
    <t>6409468</t>
  </si>
  <si>
    <t>1502  MCGILVRA BLVD E</t>
  </si>
  <si>
    <t>Establish use for and construct a single family dwelling with an attached garage, per plans.</t>
  </si>
  <si>
    <t>JASON</t>
  </si>
  <si>
    <t>335 PARKPLACE CTR G109</t>
  </si>
  <si>
    <t>KIRKLAND</t>
  </si>
  <si>
    <t>98033</t>
  </si>
  <si>
    <t>6412057</t>
  </si>
  <si>
    <t>1118  41ST AVE E</t>
  </si>
  <si>
    <t>Establish use and construct a single family residence with surface parking, per plans</t>
  </si>
  <si>
    <t>JAY</t>
  </si>
  <si>
    <t>DEGUCHI</t>
  </si>
  <si>
    <t>2324 2ND AV</t>
  </si>
  <si>
    <t>6423437</t>
  </si>
  <si>
    <t>1422  9TH AVE W</t>
  </si>
  <si>
    <t xml:space="preserve">Establish use and construct single family dwelling with accessory dwelling unit (ADU) and attached garage, per plan.
</t>
  </si>
  <si>
    <t>WILLIAM</t>
  </si>
  <si>
    <t>MILLHOLLIN</t>
  </si>
  <si>
    <t>2440 WESTERN AV #611</t>
  </si>
  <si>
    <t>6424462</t>
  </si>
  <si>
    <t>6575  34TH AVE NE</t>
  </si>
  <si>
    <t>Establish use as and construct new single family residence with detached garage, per plan.</t>
  </si>
  <si>
    <t>6427604</t>
  </si>
  <si>
    <t>3705  DENSMORE AVE N</t>
  </si>
  <si>
    <t>Establish use and construct single family dwelling with attached garage per plan.</t>
  </si>
  <si>
    <t>PAUL</t>
  </si>
  <si>
    <t>WHITNEY</t>
  </si>
  <si>
    <t>1537 NW BALLARD WY</t>
  </si>
  <si>
    <t>6432186</t>
  </si>
  <si>
    <t xml:space="preserve">112 NW 62ND ST </t>
  </si>
  <si>
    <t>Establish use as and construct new single family residence with attached garage, per plan.</t>
  </si>
  <si>
    <t>LATHROP</t>
  </si>
  <si>
    <t>DOUGLASS</t>
  </si>
  <si>
    <t>1719 1ST AV N</t>
  </si>
  <si>
    <t>SINGLEFAMILY NEW</t>
  </si>
  <si>
    <t>FULL</t>
  </si>
  <si>
    <t>SPRINKLER</t>
  </si>
  <si>
    <t>6455820</t>
  </si>
  <si>
    <t>STAND ALONE FIRE SPRINKLER for Amazon TI FLOORS 1-12.</t>
  </si>
  <si>
    <t>FLORIAN</t>
  </si>
  <si>
    <t>ESPELETA</t>
  </si>
  <si>
    <t>2707 70TH AVE E</t>
  </si>
  <si>
    <t>98424</t>
  </si>
  <si>
    <t>TOTAL</t>
  </si>
  <si>
    <t>Sum: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</si>
</sst>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0"/>
    <numFmt numFmtId="166" formatCode="#,##0;#,##0;0"/>
  </numFmts>
  <fonts count="10" x14ac:knownFonts="1">
    <font>
      <sz val="11"/>
      <color theme="1"/>
      <name val="Calibri"/>
      <family val="2"/>
      <scheme val="minor"/>
    </font>
    <font>
      <sz val="11"/>
      <color theme="1"/>
      <name val="Calibri"/>
      <family val="2"/>
      <scheme val="minor"/>
    </font>
    <font>
      <b/>
      <sz val="10"/>
      <name val="Arial"/>
      <family val="2"/>
    </font>
    <font>
      <sz val="8"/>
      <color indexed="8"/>
      <name val="Arial"/>
      <family val="2"/>
    </font>
    <font>
      <sz val="11"/>
      <color theme="1"/>
      <name val="Arial"/>
      <family val="2"/>
    </font>
    <font>
      <b/>
      <sz val="9"/>
      <color indexed="9"/>
      <name val="Arial"/>
      <family val="2"/>
    </font>
    <font>
      <sz val="9"/>
      <color theme="1"/>
      <name val="Arial"/>
      <family val="2"/>
    </font>
    <font>
      <b/>
      <sz val="10"/>
      <color indexed="8"/>
      <name val="Arial"/>
      <family val="2"/>
    </font>
    <font>
      <sz val="10"/>
      <color theme="1"/>
      <name val="Arial"/>
      <family val="2"/>
    </font>
    <font>
      <b/>
      <sz val="10"/>
      <color rgb="FF002060"/>
      <name val="Arial"/>
      <family val="2"/>
    </font>
  </fonts>
  <fills count="4">
    <fill>
      <patternFill patternType="none"/>
    </fill>
    <fill>
      <patternFill patternType="gray125"/>
    </fill>
    <fill>
      <patternFill patternType="solid">
        <fgColor indexed="54"/>
        <bgColor indexed="9"/>
      </patternFill>
    </fill>
    <fill>
      <patternFill patternType="solid">
        <fgColor indexed="9"/>
        <bgColor indexed="9"/>
      </patternFill>
    </fill>
  </fills>
  <borders count="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31"/>
      </left>
      <right style="thin">
        <color indexed="31"/>
      </right>
      <top style="thin">
        <color indexed="31"/>
      </top>
      <bottom style="thin">
        <color indexed="31"/>
      </bottom>
      <diagonal/>
    </border>
    <border>
      <left style="thin">
        <color indexed="31"/>
      </left>
      <right style="thin">
        <color indexed="31"/>
      </right>
      <top/>
      <bottom/>
      <diagonal/>
    </border>
  </borders>
  <cellStyleXfs count="2">
    <xf numFmtId="0" fontId="0" fillId="0" borderId="0"/>
    <xf numFmtId="44" fontId="1" fillId="0" borderId="0" applyFont="0" applyFill="0" applyBorder="0" applyAlignment="0" applyProtection="0"/>
  </cellStyleXfs>
  <cellXfs count="42">
    <xf numFmtId="0" fontId="0" fillId="0" borderId="0" xfId="0"/>
    <xf numFmtId="0" fontId="2" fillId="0" borderId="1" xfId="0" applyFont="1" applyBorder="1"/>
    <xf numFmtId="0" fontId="2" fillId="0" borderId="2" xfId="0" applyFont="1" applyBorder="1"/>
    <xf numFmtId="0" fontId="2" fillId="0" borderId="4" xfId="0" applyFont="1" applyBorder="1"/>
    <xf numFmtId="0" fontId="2" fillId="0" borderId="0" xfId="0" applyFont="1" applyBorder="1"/>
    <xf numFmtId="49" fontId="3" fillId="3" borderId="6" xfId="0" applyNumberFormat="1" applyFont="1" applyFill="1" applyBorder="1" applyAlignment="1">
      <alignment horizontal="left" vertical="top"/>
    </xf>
    <xf numFmtId="164" fontId="3" fillId="3" borderId="6" xfId="0" applyNumberFormat="1" applyFont="1" applyFill="1" applyBorder="1" applyAlignment="1">
      <alignment horizontal="right" vertical="top"/>
    </xf>
    <xf numFmtId="44" fontId="3" fillId="3" borderId="6" xfId="1" applyFont="1" applyFill="1" applyBorder="1" applyAlignment="1">
      <alignment horizontal="right" vertical="top"/>
    </xf>
    <xf numFmtId="0" fontId="2" fillId="0" borderId="0" xfId="0" applyFont="1" applyFill="1" applyAlignment="1"/>
    <xf numFmtId="0" fontId="2" fillId="0" borderId="0" xfId="0" applyFont="1"/>
    <xf numFmtId="49" fontId="3" fillId="3" borderId="6" xfId="0" applyNumberFormat="1" applyFont="1" applyFill="1" applyBorder="1" applyAlignment="1">
      <alignment horizontal="left" vertical="top" wrapText="1"/>
    </xf>
    <xf numFmtId="0" fontId="3" fillId="3" borderId="6" xfId="0" applyFont="1" applyFill="1" applyBorder="1" applyAlignment="1">
      <alignment horizontal="left" vertical="top" wrapText="1"/>
    </xf>
    <xf numFmtId="0" fontId="4" fillId="0" borderId="2" xfId="0" applyFont="1" applyBorder="1"/>
    <xf numFmtId="44" fontId="4" fillId="0" borderId="2" xfId="1" applyFont="1" applyBorder="1" applyAlignment="1"/>
    <xf numFmtId="0" fontId="4" fillId="0" borderId="3" xfId="0" applyFont="1" applyBorder="1" applyAlignment="1">
      <alignment wrapText="1"/>
    </xf>
    <xf numFmtId="0" fontId="4" fillId="0" borderId="0" xfId="0" applyFont="1"/>
    <xf numFmtId="0" fontId="4" fillId="0" borderId="0" xfId="0" applyFont="1" applyBorder="1"/>
    <xf numFmtId="44" fontId="4" fillId="0" borderId="0" xfId="1" applyFont="1" applyBorder="1" applyAlignment="1"/>
    <xf numFmtId="0" fontId="4" fillId="0" borderId="5" xfId="0" applyFont="1" applyBorder="1" applyAlignment="1">
      <alignment wrapText="1"/>
    </xf>
    <xf numFmtId="17" fontId="2" fillId="0" borderId="4" xfId="0" applyNumberFormat="1" applyFont="1" applyBorder="1"/>
    <xf numFmtId="0" fontId="4" fillId="0" borderId="0" xfId="0" applyFont="1" applyAlignment="1"/>
    <xf numFmtId="0" fontId="2" fillId="0" borderId="6" xfId="0" applyNumberFormat="1" applyFont="1" applyBorder="1" applyAlignment="1"/>
    <xf numFmtId="0" fontId="2" fillId="0" borderId="7" xfId="0" applyNumberFormat="1" applyFont="1" applyFill="1" applyBorder="1" applyAlignment="1"/>
    <xf numFmtId="0" fontId="2" fillId="0" borderId="0" xfId="0" applyNumberFormat="1" applyFont="1" applyAlignment="1"/>
    <xf numFmtId="0" fontId="4" fillId="0" borderId="0" xfId="0" applyFont="1" applyAlignment="1">
      <alignment wrapText="1"/>
    </xf>
    <xf numFmtId="49" fontId="5" fillId="2" borderId="6" xfId="0" applyNumberFormat="1" applyFont="1" applyFill="1" applyBorder="1" applyAlignment="1">
      <alignment horizontal="left" vertical="top" wrapText="1"/>
    </xf>
    <xf numFmtId="44" fontId="5" fillId="2" borderId="6" xfId="1" applyFont="1" applyFill="1" applyBorder="1" applyAlignment="1">
      <alignment horizontal="left" vertical="top" wrapText="1"/>
    </xf>
    <xf numFmtId="0" fontId="6" fillId="0" borderId="0" xfId="0" applyFont="1"/>
    <xf numFmtId="0" fontId="7" fillId="3" borderId="6" xfId="0" applyFont="1" applyFill="1" applyBorder="1" applyAlignment="1">
      <alignment horizontal="left" vertical="top"/>
    </xf>
    <xf numFmtId="166" fontId="7" fillId="3" borderId="6" xfId="0" applyNumberFormat="1" applyFont="1" applyFill="1" applyBorder="1" applyAlignment="1">
      <alignment horizontal="right" vertical="top"/>
    </xf>
    <xf numFmtId="44" fontId="7" fillId="3" borderId="6" xfId="1" applyFont="1" applyFill="1" applyBorder="1" applyAlignment="1">
      <alignment horizontal="right" vertical="top"/>
    </xf>
    <xf numFmtId="0" fontId="7" fillId="3" borderId="6" xfId="0" applyFont="1" applyFill="1" applyBorder="1" applyAlignment="1">
      <alignment horizontal="left" vertical="top" wrapText="1"/>
    </xf>
    <xf numFmtId="0" fontId="8" fillId="0" borderId="0" xfId="0" applyFont="1" applyFill="1" applyAlignment="1"/>
    <xf numFmtId="0" fontId="9" fillId="3" borderId="6" xfId="0" applyFont="1" applyFill="1" applyBorder="1" applyAlignment="1">
      <alignment horizontal="left" vertical="top"/>
    </xf>
    <xf numFmtId="166" fontId="9" fillId="3" borderId="6" xfId="0" applyNumberFormat="1" applyFont="1" applyFill="1" applyBorder="1" applyAlignment="1">
      <alignment horizontal="right" vertical="top"/>
    </xf>
    <xf numFmtId="44" fontId="9" fillId="3" borderId="6" xfId="1" applyFont="1" applyFill="1" applyBorder="1" applyAlignment="1">
      <alignment horizontal="right" vertical="top"/>
    </xf>
    <xf numFmtId="0" fontId="9" fillId="3" borderId="6" xfId="0" applyFont="1" applyFill="1" applyBorder="1" applyAlignment="1">
      <alignment horizontal="left" vertical="top" wrapText="1"/>
    </xf>
    <xf numFmtId="0" fontId="7" fillId="3" borderId="6" xfId="0" applyFont="1" applyFill="1" applyBorder="1" applyAlignment="1">
      <alignment horizontal="left" vertical="center"/>
    </xf>
    <xf numFmtId="49" fontId="7" fillId="3" borderId="6" xfId="0" applyNumberFormat="1" applyFont="1" applyFill="1" applyBorder="1" applyAlignment="1">
      <alignment horizontal="right" vertical="center"/>
    </xf>
    <xf numFmtId="164" fontId="7" fillId="3" borderId="6" xfId="0" applyNumberFormat="1" applyFont="1" applyFill="1" applyBorder="1" applyAlignment="1">
      <alignment horizontal="right" vertical="center"/>
    </xf>
    <xf numFmtId="44" fontId="7" fillId="3" borderId="6" xfId="1" applyFont="1" applyFill="1" applyBorder="1" applyAlignment="1">
      <alignment horizontal="right" vertical="center"/>
    </xf>
    <xf numFmtId="0" fontId="7" fillId="3" borderId="6" xfId="0"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tabSelected="1" workbookViewId="0">
      <selection activeCell="C80" sqref="C80"/>
    </sheetView>
  </sheetViews>
  <sheetFormatPr defaultRowHeight="14.25" x14ac:dyDescent="0.2"/>
  <cols>
    <col min="1" max="1" width="39.5703125" style="15" customWidth="1"/>
    <col min="2" max="2" width="9.140625" style="15"/>
    <col min="3" max="3" width="9.85546875" style="15" bestFit="1" customWidth="1"/>
    <col min="4" max="4" width="13.28515625" style="15" bestFit="1" customWidth="1"/>
    <col min="5" max="5" width="12.28515625" style="15" bestFit="1" customWidth="1"/>
    <col min="6" max="6" width="9.42578125" style="15" bestFit="1" customWidth="1"/>
    <col min="7" max="7" width="16" style="15" bestFit="1" customWidth="1"/>
    <col min="8" max="8" width="25.7109375" style="15" bestFit="1" customWidth="1"/>
    <col min="9" max="9" width="47.85546875" style="24" customWidth="1"/>
    <col min="10" max="10" width="8.5703125" style="15" bestFit="1" customWidth="1"/>
    <col min="11" max="11" width="6.28515625" style="15" bestFit="1" customWidth="1"/>
    <col min="12" max="12" width="17.85546875" style="15" bestFit="1" customWidth="1"/>
    <col min="13" max="13" width="15.85546875" style="15" bestFit="1" customWidth="1"/>
    <col min="14" max="14" width="29.28515625" style="15" bestFit="1" customWidth="1"/>
    <col min="15" max="15" width="17.42578125" style="15" bestFit="1" customWidth="1"/>
    <col min="16" max="16" width="13.7109375" style="15" bestFit="1" customWidth="1"/>
    <col min="17" max="17" width="9.85546875" style="15" bestFit="1" customWidth="1"/>
    <col min="18" max="16384" width="9.140625" style="15"/>
  </cols>
  <sheetData>
    <row r="1" spans="1:17" x14ac:dyDescent="0.2">
      <c r="A1" s="1" t="s">
        <v>0</v>
      </c>
      <c r="B1" s="2"/>
      <c r="C1" s="12"/>
      <c r="D1" s="12"/>
      <c r="E1" s="12"/>
      <c r="F1" s="12"/>
      <c r="G1" s="13"/>
      <c r="H1" s="12"/>
      <c r="I1" s="14"/>
    </row>
    <row r="2" spans="1:17" x14ac:dyDescent="0.2">
      <c r="A2" s="3" t="s">
        <v>1</v>
      </c>
      <c r="B2" s="4"/>
      <c r="C2" s="16"/>
      <c r="D2" s="16"/>
      <c r="E2" s="16"/>
      <c r="F2" s="16"/>
      <c r="G2" s="17"/>
      <c r="H2" s="16"/>
      <c r="I2" s="18"/>
    </row>
    <row r="3" spans="1:17" x14ac:dyDescent="0.2">
      <c r="A3" s="3" t="s">
        <v>2</v>
      </c>
      <c r="B3" s="4"/>
      <c r="C3" s="16"/>
      <c r="D3" s="16"/>
      <c r="E3" s="16"/>
      <c r="F3" s="16"/>
      <c r="G3" s="17"/>
      <c r="H3" s="16"/>
      <c r="I3" s="18"/>
    </row>
    <row r="4" spans="1:17" x14ac:dyDescent="0.2">
      <c r="A4" s="3">
        <v>2015</v>
      </c>
      <c r="B4" s="16"/>
      <c r="C4" s="16"/>
      <c r="D4" s="16"/>
      <c r="E4" s="16"/>
      <c r="F4" s="16"/>
      <c r="G4" s="17"/>
      <c r="H4" s="16"/>
      <c r="I4" s="18"/>
    </row>
    <row r="5" spans="1:17" x14ac:dyDescent="0.2">
      <c r="A5" s="19" t="s">
        <v>3</v>
      </c>
      <c r="B5" s="16"/>
      <c r="C5" s="16"/>
      <c r="D5" s="16"/>
      <c r="E5" s="16"/>
      <c r="F5" s="16"/>
      <c r="G5" s="17"/>
      <c r="H5" s="16"/>
      <c r="I5" s="18"/>
    </row>
    <row r="7" spans="1:17" s="27" customFormat="1" ht="36" x14ac:dyDescent="0.2">
      <c r="A7" s="25" t="s">
        <v>4</v>
      </c>
      <c r="B7" s="25" t="s">
        <v>5</v>
      </c>
      <c r="C7" s="25" t="s">
        <v>6</v>
      </c>
      <c r="D7" s="25" t="s">
        <v>7</v>
      </c>
      <c r="E7" s="25" t="s">
        <v>8</v>
      </c>
      <c r="F7" s="25" t="s">
        <v>9</v>
      </c>
      <c r="G7" s="26" t="s">
        <v>10</v>
      </c>
      <c r="H7" s="25" t="s">
        <v>11</v>
      </c>
      <c r="I7" s="25" t="s">
        <v>12</v>
      </c>
      <c r="J7" s="25" t="s">
        <v>13</v>
      </c>
      <c r="K7" s="25" t="s">
        <v>14</v>
      </c>
      <c r="L7" s="25" t="s">
        <v>15</v>
      </c>
      <c r="M7" s="25" t="s">
        <v>16</v>
      </c>
      <c r="N7" s="25" t="s">
        <v>17</v>
      </c>
      <c r="O7" s="25" t="s">
        <v>18</v>
      </c>
      <c r="P7" s="25" t="s">
        <v>19</v>
      </c>
      <c r="Q7" s="25" t="s">
        <v>20</v>
      </c>
    </row>
    <row r="8" spans="1:17" s="20" customFormat="1" ht="22.5" x14ac:dyDescent="0.2">
      <c r="A8" s="5" t="s">
        <v>21</v>
      </c>
      <c r="B8" s="5" t="s">
        <v>22</v>
      </c>
      <c r="C8" s="5" t="s">
        <v>23</v>
      </c>
      <c r="D8" s="5" t="s">
        <v>24</v>
      </c>
      <c r="E8" s="6">
        <v>1</v>
      </c>
      <c r="F8" s="5" t="s">
        <v>25</v>
      </c>
      <c r="G8" s="7">
        <v>695000</v>
      </c>
      <c r="H8" s="5" t="s">
        <v>26</v>
      </c>
      <c r="I8" s="10" t="s">
        <v>27</v>
      </c>
      <c r="J8" s="6">
        <v>0</v>
      </c>
      <c r="K8" s="6">
        <v>0</v>
      </c>
      <c r="L8" s="5" t="s">
        <v>28</v>
      </c>
      <c r="M8" s="5" t="s">
        <v>29</v>
      </c>
      <c r="N8" s="5" t="s">
        <v>30</v>
      </c>
      <c r="O8" s="5" t="s">
        <v>31</v>
      </c>
      <c r="P8" s="5" t="s">
        <v>32</v>
      </c>
      <c r="Q8" s="5" t="s">
        <v>33</v>
      </c>
    </row>
    <row r="9" spans="1:17" s="20" customFormat="1" ht="22.5" x14ac:dyDescent="0.2">
      <c r="A9" s="5" t="s">
        <v>21</v>
      </c>
      <c r="B9" s="5" t="s">
        <v>22</v>
      </c>
      <c r="C9" s="5" t="s">
        <v>23</v>
      </c>
      <c r="D9" s="5" t="s">
        <v>24</v>
      </c>
      <c r="E9" s="6">
        <v>1</v>
      </c>
      <c r="F9" s="5" t="s">
        <v>34</v>
      </c>
      <c r="G9" s="7">
        <v>600000</v>
      </c>
      <c r="H9" s="5" t="s">
        <v>35</v>
      </c>
      <c r="I9" s="10" t="s">
        <v>36</v>
      </c>
      <c r="J9" s="6">
        <v>0</v>
      </c>
      <c r="K9" s="6">
        <v>0</v>
      </c>
      <c r="L9" s="5" t="s">
        <v>37</v>
      </c>
      <c r="M9" s="5" t="s">
        <v>38</v>
      </c>
      <c r="N9" s="5" t="s">
        <v>39</v>
      </c>
      <c r="O9" s="5" t="s">
        <v>31</v>
      </c>
      <c r="P9" s="5" t="s">
        <v>32</v>
      </c>
      <c r="Q9" s="5" t="s">
        <v>33</v>
      </c>
    </row>
    <row r="10" spans="1:17" s="20" customFormat="1" ht="33.75" x14ac:dyDescent="0.2">
      <c r="A10" s="5" t="s">
        <v>21</v>
      </c>
      <c r="B10" s="5" t="s">
        <v>22</v>
      </c>
      <c r="C10" s="5" t="s">
        <v>23</v>
      </c>
      <c r="D10" s="5" t="s">
        <v>24</v>
      </c>
      <c r="E10" s="6">
        <v>1</v>
      </c>
      <c r="F10" s="5" t="s">
        <v>40</v>
      </c>
      <c r="G10" s="7">
        <v>850000</v>
      </c>
      <c r="H10" s="5" t="s">
        <v>41</v>
      </c>
      <c r="I10" s="10" t="s">
        <v>42</v>
      </c>
      <c r="J10" s="6">
        <v>0</v>
      </c>
      <c r="K10" s="6">
        <v>0</v>
      </c>
      <c r="L10" s="5" t="s">
        <v>43</v>
      </c>
      <c r="M10" s="5" t="s">
        <v>44</v>
      </c>
      <c r="N10" s="5" t="s">
        <v>45</v>
      </c>
      <c r="O10" s="5" t="s">
        <v>46</v>
      </c>
      <c r="P10" s="5" t="s">
        <v>32</v>
      </c>
      <c r="Q10" s="5" t="s">
        <v>47</v>
      </c>
    </row>
    <row r="11" spans="1:17" s="20" customFormat="1" ht="22.5" x14ac:dyDescent="0.2">
      <c r="A11" s="5" t="s">
        <v>21</v>
      </c>
      <c r="B11" s="5" t="s">
        <v>22</v>
      </c>
      <c r="C11" s="5" t="s">
        <v>23</v>
      </c>
      <c r="D11" s="5" t="s">
        <v>24</v>
      </c>
      <c r="E11" s="6">
        <v>1</v>
      </c>
      <c r="F11" s="5" t="s">
        <v>48</v>
      </c>
      <c r="G11" s="7">
        <v>575000</v>
      </c>
      <c r="H11" s="5" t="s">
        <v>49</v>
      </c>
      <c r="I11" s="10" t="s">
        <v>50</v>
      </c>
      <c r="J11" s="6">
        <v>0</v>
      </c>
      <c r="K11" s="6">
        <v>0</v>
      </c>
      <c r="L11" s="5" t="s">
        <v>51</v>
      </c>
      <c r="M11" s="5" t="s">
        <v>52</v>
      </c>
      <c r="N11" s="5" t="s">
        <v>53</v>
      </c>
      <c r="O11" s="5" t="s">
        <v>31</v>
      </c>
      <c r="P11" s="5" t="s">
        <v>32</v>
      </c>
      <c r="Q11" s="5" t="s">
        <v>54</v>
      </c>
    </row>
    <row r="12" spans="1:17" s="20" customFormat="1" ht="45" x14ac:dyDescent="0.2">
      <c r="A12" s="5" t="s">
        <v>21</v>
      </c>
      <c r="B12" s="5" t="s">
        <v>22</v>
      </c>
      <c r="C12" s="5" t="s">
        <v>23</v>
      </c>
      <c r="D12" s="5" t="s">
        <v>24</v>
      </c>
      <c r="E12" s="6">
        <v>1</v>
      </c>
      <c r="F12" s="5" t="s">
        <v>55</v>
      </c>
      <c r="G12" s="7">
        <v>630000</v>
      </c>
      <c r="H12" s="5" t="s">
        <v>56</v>
      </c>
      <c r="I12" s="10" t="s">
        <v>57</v>
      </c>
      <c r="J12" s="6">
        <v>0</v>
      </c>
      <c r="K12" s="6">
        <v>0</v>
      </c>
      <c r="L12" s="5" t="s">
        <v>58</v>
      </c>
      <c r="M12" s="5" t="s">
        <v>59</v>
      </c>
      <c r="N12" s="5" t="s">
        <v>60</v>
      </c>
      <c r="O12" s="5" t="s">
        <v>31</v>
      </c>
      <c r="P12" s="5" t="s">
        <v>32</v>
      </c>
      <c r="Q12" s="5" t="s">
        <v>33</v>
      </c>
    </row>
    <row r="13" spans="1:17" s="20" customFormat="1" ht="22.5" x14ac:dyDescent="0.2">
      <c r="A13" s="5" t="s">
        <v>21</v>
      </c>
      <c r="B13" s="5" t="s">
        <v>22</v>
      </c>
      <c r="C13" s="5" t="s">
        <v>23</v>
      </c>
      <c r="D13" s="5" t="s">
        <v>24</v>
      </c>
      <c r="E13" s="6">
        <v>1</v>
      </c>
      <c r="F13" s="5" t="s">
        <v>61</v>
      </c>
      <c r="G13" s="7">
        <v>550000</v>
      </c>
      <c r="H13" s="5" t="s">
        <v>62</v>
      </c>
      <c r="I13" s="10" t="s">
        <v>63</v>
      </c>
      <c r="J13" s="6">
        <v>0</v>
      </c>
      <c r="K13" s="6">
        <v>0</v>
      </c>
      <c r="L13" s="5" t="s">
        <v>64</v>
      </c>
      <c r="M13" s="5" t="s">
        <v>65</v>
      </c>
      <c r="N13" s="5" t="s">
        <v>66</v>
      </c>
      <c r="O13" s="5" t="s">
        <v>67</v>
      </c>
      <c r="P13" s="5" t="s">
        <v>32</v>
      </c>
      <c r="Q13" s="5" t="s">
        <v>68</v>
      </c>
    </row>
    <row r="14" spans="1:17" s="20" customFormat="1" ht="22.5" x14ac:dyDescent="0.2">
      <c r="A14" s="5" t="s">
        <v>21</v>
      </c>
      <c r="B14" s="5" t="s">
        <v>22</v>
      </c>
      <c r="C14" s="5" t="s">
        <v>23</v>
      </c>
      <c r="D14" s="5" t="s">
        <v>24</v>
      </c>
      <c r="E14" s="6">
        <v>1</v>
      </c>
      <c r="F14" s="5" t="s">
        <v>69</v>
      </c>
      <c r="G14" s="7">
        <v>1500000</v>
      </c>
      <c r="H14" s="5" t="s">
        <v>70</v>
      </c>
      <c r="I14" s="10" t="s">
        <v>71</v>
      </c>
      <c r="J14" s="6">
        <v>0</v>
      </c>
      <c r="K14" s="6">
        <v>0</v>
      </c>
      <c r="L14" s="5" t="s">
        <v>72</v>
      </c>
      <c r="M14" s="5" t="s">
        <v>73</v>
      </c>
      <c r="N14" s="5" t="s">
        <v>74</v>
      </c>
      <c r="O14" s="5" t="s">
        <v>31</v>
      </c>
      <c r="P14" s="5" t="s">
        <v>32</v>
      </c>
      <c r="Q14" s="5" t="s">
        <v>75</v>
      </c>
    </row>
    <row r="15" spans="1:17" s="20" customFormat="1" ht="22.5" x14ac:dyDescent="0.2">
      <c r="A15" s="5" t="s">
        <v>21</v>
      </c>
      <c r="B15" s="5" t="s">
        <v>22</v>
      </c>
      <c r="C15" s="5" t="s">
        <v>23</v>
      </c>
      <c r="D15" s="5" t="s">
        <v>24</v>
      </c>
      <c r="E15" s="6">
        <v>1</v>
      </c>
      <c r="F15" s="5" t="s">
        <v>76</v>
      </c>
      <c r="G15" s="7">
        <v>1658250</v>
      </c>
      <c r="H15" s="5" t="s">
        <v>77</v>
      </c>
      <c r="I15" s="10" t="s">
        <v>78</v>
      </c>
      <c r="J15" s="6">
        <v>0</v>
      </c>
      <c r="K15" s="6">
        <v>0</v>
      </c>
      <c r="L15" s="5" t="s">
        <v>79</v>
      </c>
      <c r="M15" s="5" t="s">
        <v>80</v>
      </c>
      <c r="N15" s="5" t="s">
        <v>81</v>
      </c>
      <c r="O15" s="5" t="s">
        <v>31</v>
      </c>
      <c r="P15" s="5" t="s">
        <v>32</v>
      </c>
      <c r="Q15" s="5" t="s">
        <v>82</v>
      </c>
    </row>
    <row r="16" spans="1:17" s="20" customFormat="1" ht="22.5" x14ac:dyDescent="0.2">
      <c r="A16" s="5" t="s">
        <v>21</v>
      </c>
      <c r="B16" s="5" t="s">
        <v>83</v>
      </c>
      <c r="C16" s="5" t="s">
        <v>23</v>
      </c>
      <c r="D16" s="5" t="s">
        <v>24</v>
      </c>
      <c r="E16" s="6">
        <v>1</v>
      </c>
      <c r="F16" s="5" t="s">
        <v>84</v>
      </c>
      <c r="G16" s="7">
        <v>1883470</v>
      </c>
      <c r="H16" s="5" t="s">
        <v>85</v>
      </c>
      <c r="I16" s="10" t="s">
        <v>86</v>
      </c>
      <c r="J16" s="6">
        <v>0</v>
      </c>
      <c r="K16" s="6">
        <v>0</v>
      </c>
      <c r="L16" s="5" t="s">
        <v>87</v>
      </c>
      <c r="M16" s="5" t="s">
        <v>88</v>
      </c>
      <c r="N16" s="5" t="s">
        <v>89</v>
      </c>
      <c r="O16" s="5" t="s">
        <v>31</v>
      </c>
      <c r="P16" s="5" t="s">
        <v>32</v>
      </c>
      <c r="Q16" s="5" t="s">
        <v>90</v>
      </c>
    </row>
    <row r="17" spans="1:17" s="20" customFormat="1" ht="33.75" x14ac:dyDescent="0.2">
      <c r="A17" s="5" t="s">
        <v>21</v>
      </c>
      <c r="B17" s="5" t="s">
        <v>83</v>
      </c>
      <c r="C17" s="5" t="s">
        <v>23</v>
      </c>
      <c r="D17" s="5" t="s">
        <v>24</v>
      </c>
      <c r="E17" s="6">
        <v>1</v>
      </c>
      <c r="F17" s="5" t="s">
        <v>91</v>
      </c>
      <c r="G17" s="7">
        <v>2300000</v>
      </c>
      <c r="H17" s="5" t="s">
        <v>92</v>
      </c>
      <c r="I17" s="10" t="s">
        <v>93</v>
      </c>
      <c r="J17" s="6">
        <v>0</v>
      </c>
      <c r="K17" s="6">
        <v>0</v>
      </c>
      <c r="L17" s="5" t="s">
        <v>94</v>
      </c>
      <c r="M17" s="5" t="s">
        <v>95</v>
      </c>
      <c r="N17" s="5" t="s">
        <v>96</v>
      </c>
      <c r="O17" s="5" t="s">
        <v>97</v>
      </c>
      <c r="P17" s="5" t="s">
        <v>32</v>
      </c>
      <c r="Q17" s="5" t="s">
        <v>98</v>
      </c>
    </row>
    <row r="18" spans="1:17" s="20" customFormat="1" ht="22.5" x14ac:dyDescent="0.2">
      <c r="A18" s="5" t="s">
        <v>21</v>
      </c>
      <c r="B18" s="5" t="s">
        <v>83</v>
      </c>
      <c r="C18" s="5" t="s">
        <v>23</v>
      </c>
      <c r="D18" s="5" t="s">
        <v>24</v>
      </c>
      <c r="E18" s="6">
        <v>1</v>
      </c>
      <c r="F18" s="5" t="s">
        <v>99</v>
      </c>
      <c r="G18" s="7">
        <v>2750000</v>
      </c>
      <c r="H18" s="5" t="s">
        <v>100</v>
      </c>
      <c r="I18" s="10" t="s">
        <v>101</v>
      </c>
      <c r="J18" s="6">
        <v>0</v>
      </c>
      <c r="K18" s="6">
        <v>0</v>
      </c>
      <c r="L18" s="5" t="s">
        <v>102</v>
      </c>
      <c r="M18" s="5" t="s">
        <v>103</v>
      </c>
      <c r="N18" s="5" t="s">
        <v>104</v>
      </c>
      <c r="O18" s="5" t="s">
        <v>31</v>
      </c>
      <c r="P18" s="5" t="s">
        <v>32</v>
      </c>
      <c r="Q18" s="5" t="s">
        <v>105</v>
      </c>
    </row>
    <row r="19" spans="1:17" s="20" customFormat="1" ht="22.5" x14ac:dyDescent="0.2">
      <c r="A19" s="5" t="s">
        <v>21</v>
      </c>
      <c r="B19" s="5" t="s">
        <v>83</v>
      </c>
      <c r="C19" s="5" t="s">
        <v>23</v>
      </c>
      <c r="D19" s="5" t="s">
        <v>24</v>
      </c>
      <c r="E19" s="6">
        <v>1</v>
      </c>
      <c r="F19" s="5" t="s">
        <v>106</v>
      </c>
      <c r="G19" s="7">
        <v>620000</v>
      </c>
      <c r="H19" s="5" t="s">
        <v>107</v>
      </c>
      <c r="I19" s="10" t="s">
        <v>108</v>
      </c>
      <c r="J19" s="6">
        <v>0</v>
      </c>
      <c r="K19" s="6">
        <v>0</v>
      </c>
      <c r="L19" s="5" t="s">
        <v>109</v>
      </c>
      <c r="M19" s="5" t="s">
        <v>110</v>
      </c>
      <c r="N19" s="5" t="s">
        <v>111</v>
      </c>
      <c r="O19" s="5" t="s">
        <v>31</v>
      </c>
      <c r="P19" s="5" t="s">
        <v>32</v>
      </c>
      <c r="Q19" s="5" t="s">
        <v>90</v>
      </c>
    </row>
    <row r="20" spans="1:17" s="20" customFormat="1" ht="33.75" x14ac:dyDescent="0.2">
      <c r="A20" s="5" t="s">
        <v>21</v>
      </c>
      <c r="B20" s="5" t="s">
        <v>83</v>
      </c>
      <c r="C20" s="5" t="s">
        <v>23</v>
      </c>
      <c r="D20" s="5" t="s">
        <v>24</v>
      </c>
      <c r="E20" s="6">
        <v>1</v>
      </c>
      <c r="F20" s="5" t="s">
        <v>112</v>
      </c>
      <c r="G20" s="7">
        <v>5291739</v>
      </c>
      <c r="H20" s="5" t="s">
        <v>113</v>
      </c>
      <c r="I20" s="10" t="s">
        <v>114</v>
      </c>
      <c r="J20" s="6">
        <v>0</v>
      </c>
      <c r="K20" s="6">
        <v>0</v>
      </c>
      <c r="L20" s="5" t="s">
        <v>115</v>
      </c>
      <c r="M20" s="5" t="s">
        <v>116</v>
      </c>
      <c r="N20" s="5" t="s">
        <v>117</v>
      </c>
      <c r="O20" s="5" t="s">
        <v>31</v>
      </c>
      <c r="P20" s="5" t="s">
        <v>32</v>
      </c>
      <c r="Q20" s="5" t="s">
        <v>75</v>
      </c>
    </row>
    <row r="21" spans="1:17" s="20" customFormat="1" ht="45" x14ac:dyDescent="0.2">
      <c r="A21" s="5" t="s">
        <v>21</v>
      </c>
      <c r="B21" s="5" t="s">
        <v>83</v>
      </c>
      <c r="C21" s="5" t="s">
        <v>23</v>
      </c>
      <c r="D21" s="5" t="s">
        <v>24</v>
      </c>
      <c r="E21" s="6">
        <v>1</v>
      </c>
      <c r="F21" s="5" t="s">
        <v>118</v>
      </c>
      <c r="G21" s="7">
        <v>2305447</v>
      </c>
      <c r="H21" s="5" t="s">
        <v>119</v>
      </c>
      <c r="I21" s="11" t="s">
        <v>120</v>
      </c>
      <c r="J21" s="6">
        <v>0</v>
      </c>
      <c r="K21" s="6">
        <v>0</v>
      </c>
      <c r="L21" s="5" t="s">
        <v>121</v>
      </c>
      <c r="M21" s="5" t="s">
        <v>122</v>
      </c>
      <c r="N21" s="5" t="s">
        <v>123</v>
      </c>
      <c r="O21" s="5" t="s">
        <v>31</v>
      </c>
      <c r="P21" s="5" t="s">
        <v>32</v>
      </c>
      <c r="Q21" s="5" t="s">
        <v>82</v>
      </c>
    </row>
    <row r="22" spans="1:17" s="20" customFormat="1" ht="22.5" x14ac:dyDescent="0.2">
      <c r="A22" s="5" t="s">
        <v>21</v>
      </c>
      <c r="B22" s="5" t="s">
        <v>83</v>
      </c>
      <c r="C22" s="5" t="s">
        <v>23</v>
      </c>
      <c r="D22" s="5" t="s">
        <v>24</v>
      </c>
      <c r="E22" s="6">
        <v>1</v>
      </c>
      <c r="F22" s="5" t="s">
        <v>124</v>
      </c>
      <c r="G22" s="7">
        <v>10529000</v>
      </c>
      <c r="H22" s="5" t="s">
        <v>125</v>
      </c>
      <c r="I22" s="10" t="s">
        <v>126</v>
      </c>
      <c r="J22" s="6">
        <v>0</v>
      </c>
      <c r="K22" s="6">
        <v>0</v>
      </c>
      <c r="L22" s="5" t="s">
        <v>127</v>
      </c>
      <c r="M22" s="5" t="s">
        <v>128</v>
      </c>
      <c r="N22" s="5" t="s">
        <v>129</v>
      </c>
      <c r="O22" s="5" t="s">
        <v>130</v>
      </c>
      <c r="P22" s="5" t="s">
        <v>32</v>
      </c>
      <c r="Q22" s="5" t="s">
        <v>131</v>
      </c>
    </row>
    <row r="23" spans="1:17" s="20" customFormat="1" ht="56.25" x14ac:dyDescent="0.2">
      <c r="A23" s="5" t="s">
        <v>21</v>
      </c>
      <c r="B23" s="5" t="s">
        <v>83</v>
      </c>
      <c r="C23" s="5" t="s">
        <v>23</v>
      </c>
      <c r="D23" s="5" t="s">
        <v>24</v>
      </c>
      <c r="E23" s="6">
        <v>1</v>
      </c>
      <c r="F23" s="5" t="s">
        <v>132</v>
      </c>
      <c r="G23" s="7">
        <v>850000</v>
      </c>
      <c r="H23" s="5" t="s">
        <v>133</v>
      </c>
      <c r="I23" s="11" t="s">
        <v>134</v>
      </c>
      <c r="J23" s="6">
        <v>0</v>
      </c>
      <c r="K23" s="6">
        <v>0</v>
      </c>
      <c r="L23" s="5" t="s">
        <v>135</v>
      </c>
      <c r="M23" s="5" t="s">
        <v>136</v>
      </c>
      <c r="N23" s="5" t="s">
        <v>137</v>
      </c>
      <c r="O23" s="5" t="s">
        <v>67</v>
      </c>
      <c r="P23" s="5" t="s">
        <v>32</v>
      </c>
      <c r="Q23" s="5" t="s">
        <v>68</v>
      </c>
    </row>
    <row r="24" spans="1:17" s="20" customFormat="1" ht="22.5" x14ac:dyDescent="0.2">
      <c r="A24" s="5" t="s">
        <v>21</v>
      </c>
      <c r="B24" s="5" t="s">
        <v>83</v>
      </c>
      <c r="C24" s="5" t="s">
        <v>138</v>
      </c>
      <c r="D24" s="5" t="s">
        <v>24</v>
      </c>
      <c r="E24" s="6">
        <v>1</v>
      </c>
      <c r="F24" s="5" t="s">
        <v>139</v>
      </c>
      <c r="G24" s="7">
        <v>1300000</v>
      </c>
      <c r="H24" s="5" t="s">
        <v>140</v>
      </c>
      <c r="I24" s="10" t="s">
        <v>141</v>
      </c>
      <c r="J24" s="6">
        <v>0</v>
      </c>
      <c r="K24" s="6">
        <v>0</v>
      </c>
      <c r="L24" s="5" t="s">
        <v>142</v>
      </c>
      <c r="M24" s="5" t="s">
        <v>143</v>
      </c>
      <c r="N24" s="5" t="s">
        <v>144</v>
      </c>
      <c r="O24" s="5" t="s">
        <v>31</v>
      </c>
      <c r="P24" s="5" t="s">
        <v>32</v>
      </c>
      <c r="Q24" s="5" t="s">
        <v>145</v>
      </c>
    </row>
    <row r="25" spans="1:17" s="20" customFormat="1" ht="22.5" x14ac:dyDescent="0.2">
      <c r="A25" s="5" t="s">
        <v>21</v>
      </c>
      <c r="B25" s="5" t="s">
        <v>83</v>
      </c>
      <c r="C25" s="5" t="s">
        <v>138</v>
      </c>
      <c r="D25" s="5" t="s">
        <v>24</v>
      </c>
      <c r="E25" s="6">
        <v>1</v>
      </c>
      <c r="F25" s="5" t="s">
        <v>146</v>
      </c>
      <c r="G25" s="7">
        <v>777581</v>
      </c>
      <c r="H25" s="5" t="s">
        <v>147</v>
      </c>
      <c r="I25" s="10" t="s">
        <v>148</v>
      </c>
      <c r="J25" s="6">
        <v>0</v>
      </c>
      <c r="K25" s="6">
        <v>0</v>
      </c>
      <c r="L25" s="5" t="s">
        <v>149</v>
      </c>
      <c r="M25" s="5" t="s">
        <v>150</v>
      </c>
      <c r="N25" s="5" t="s">
        <v>151</v>
      </c>
      <c r="O25" s="5" t="s">
        <v>31</v>
      </c>
      <c r="P25" s="5" t="s">
        <v>32</v>
      </c>
      <c r="Q25" s="5" t="s">
        <v>152</v>
      </c>
    </row>
    <row r="26" spans="1:17" s="20" customFormat="1" ht="45" x14ac:dyDescent="0.2">
      <c r="A26" s="5" t="s">
        <v>21</v>
      </c>
      <c r="B26" s="5" t="s">
        <v>83</v>
      </c>
      <c r="C26" s="5" t="s">
        <v>153</v>
      </c>
      <c r="D26" s="5" t="s">
        <v>24</v>
      </c>
      <c r="E26" s="6">
        <v>1</v>
      </c>
      <c r="F26" s="5" t="s">
        <v>154</v>
      </c>
      <c r="G26" s="7">
        <v>948002</v>
      </c>
      <c r="H26" s="5" t="s">
        <v>26</v>
      </c>
      <c r="I26" s="10" t="s">
        <v>155</v>
      </c>
      <c r="J26" s="6">
        <v>0</v>
      </c>
      <c r="K26" s="6">
        <v>0</v>
      </c>
      <c r="L26" s="5" t="s">
        <v>156</v>
      </c>
      <c r="M26" s="5" t="s">
        <v>157</v>
      </c>
      <c r="N26" s="5" t="s">
        <v>158</v>
      </c>
      <c r="O26" s="5" t="s">
        <v>31</v>
      </c>
      <c r="P26" s="5" t="s">
        <v>32</v>
      </c>
      <c r="Q26" s="5" t="s">
        <v>159</v>
      </c>
    </row>
    <row r="27" spans="1:17" s="20" customFormat="1" ht="45" x14ac:dyDescent="0.2">
      <c r="A27" s="5" t="s">
        <v>21</v>
      </c>
      <c r="B27" s="5" t="s">
        <v>83</v>
      </c>
      <c r="C27" s="5" t="s">
        <v>153</v>
      </c>
      <c r="D27" s="5" t="s">
        <v>24</v>
      </c>
      <c r="E27" s="6">
        <v>1</v>
      </c>
      <c r="F27" s="5" t="s">
        <v>160</v>
      </c>
      <c r="G27" s="7">
        <v>595857</v>
      </c>
      <c r="H27" s="5" t="s">
        <v>26</v>
      </c>
      <c r="I27" s="10" t="s">
        <v>161</v>
      </c>
      <c r="J27" s="6">
        <v>0</v>
      </c>
      <c r="K27" s="6">
        <v>0</v>
      </c>
      <c r="L27" s="5" t="s">
        <v>156</v>
      </c>
      <c r="M27" s="5" t="s">
        <v>157</v>
      </c>
      <c r="N27" s="5" t="s">
        <v>158</v>
      </c>
      <c r="O27" s="5" t="s">
        <v>31</v>
      </c>
      <c r="P27" s="5" t="s">
        <v>32</v>
      </c>
      <c r="Q27" s="5" t="s">
        <v>159</v>
      </c>
    </row>
    <row r="28" spans="1:17" s="20" customFormat="1" ht="33.75" x14ac:dyDescent="0.2">
      <c r="A28" s="5" t="s">
        <v>21</v>
      </c>
      <c r="B28" s="5" t="s">
        <v>83</v>
      </c>
      <c r="C28" s="5" t="s">
        <v>153</v>
      </c>
      <c r="D28" s="5" t="s">
        <v>24</v>
      </c>
      <c r="E28" s="6">
        <v>1</v>
      </c>
      <c r="F28" s="5" t="s">
        <v>162</v>
      </c>
      <c r="G28" s="7">
        <v>525000</v>
      </c>
      <c r="H28" s="5" t="s">
        <v>163</v>
      </c>
      <c r="I28" s="10" t="s">
        <v>164</v>
      </c>
      <c r="J28" s="6">
        <v>0</v>
      </c>
      <c r="K28" s="6">
        <v>0</v>
      </c>
      <c r="L28" s="5" t="s">
        <v>165</v>
      </c>
      <c r="M28" s="5" t="s">
        <v>166</v>
      </c>
      <c r="N28" s="5" t="s">
        <v>167</v>
      </c>
      <c r="O28" s="5" t="s">
        <v>31</v>
      </c>
      <c r="P28" s="5" t="s">
        <v>32</v>
      </c>
      <c r="Q28" s="5" t="s">
        <v>82</v>
      </c>
    </row>
    <row r="29" spans="1:17" s="8" customFormat="1" ht="12.75" x14ac:dyDescent="0.2">
      <c r="A29" s="21" t="s">
        <v>168</v>
      </c>
      <c r="B29" s="28"/>
      <c r="C29" s="28"/>
      <c r="D29" s="28"/>
      <c r="E29" s="29">
        <f>SUM(E8:E28)</f>
        <v>21</v>
      </c>
      <c r="F29" s="28"/>
      <c r="G29" s="30">
        <f>SUM(G8:G28)</f>
        <v>37734346</v>
      </c>
      <c r="H29" s="28"/>
      <c r="I29" s="31"/>
      <c r="J29" s="29">
        <f>SUM(J8:J28)</f>
        <v>0</v>
      </c>
      <c r="K29" s="29">
        <f>SUM(K8:K28)</f>
        <v>0</v>
      </c>
      <c r="L29" s="28"/>
      <c r="M29" s="28"/>
      <c r="N29" s="28"/>
      <c r="O29" s="28"/>
      <c r="P29" s="28"/>
      <c r="Q29" s="28"/>
    </row>
    <row r="30" spans="1:17" s="20" customFormat="1" ht="22.5" x14ac:dyDescent="0.2">
      <c r="A30" s="5" t="s">
        <v>21</v>
      </c>
      <c r="B30" s="5" t="s">
        <v>83</v>
      </c>
      <c r="C30" s="5" t="s">
        <v>169</v>
      </c>
      <c r="D30" s="5" t="s">
        <v>24</v>
      </c>
      <c r="E30" s="6">
        <v>1</v>
      </c>
      <c r="F30" s="5" t="s">
        <v>170</v>
      </c>
      <c r="G30" s="7">
        <v>2000000</v>
      </c>
      <c r="H30" s="5" t="s">
        <v>171</v>
      </c>
      <c r="I30" s="10" t="s">
        <v>172</v>
      </c>
      <c r="J30" s="6">
        <v>0</v>
      </c>
      <c r="K30" s="6">
        <v>0</v>
      </c>
      <c r="L30" s="5" t="s">
        <v>173</v>
      </c>
      <c r="M30" s="5" t="s">
        <v>174</v>
      </c>
      <c r="N30" s="5" t="s">
        <v>175</v>
      </c>
      <c r="O30" s="5" t="s">
        <v>31</v>
      </c>
      <c r="P30" s="5" t="s">
        <v>32</v>
      </c>
      <c r="Q30" s="5" t="s">
        <v>90</v>
      </c>
    </row>
    <row r="31" spans="1:17" s="8" customFormat="1" ht="12.75" x14ac:dyDescent="0.2">
      <c r="A31" s="21" t="s">
        <v>176</v>
      </c>
      <c r="B31" s="28"/>
      <c r="C31" s="28"/>
      <c r="D31" s="28"/>
      <c r="E31" s="29">
        <f>SUM(E30)</f>
        <v>1</v>
      </c>
      <c r="F31" s="28"/>
      <c r="G31" s="30">
        <f>SUM(G30)</f>
        <v>2000000</v>
      </c>
      <c r="H31" s="28"/>
      <c r="I31" s="31"/>
      <c r="J31" s="29">
        <f t="shared" ref="J31:K31" si="0">SUM(J30)</f>
        <v>0</v>
      </c>
      <c r="K31" s="29">
        <f t="shared" si="0"/>
        <v>0</v>
      </c>
      <c r="L31" s="28"/>
      <c r="M31" s="28"/>
      <c r="N31" s="28"/>
      <c r="O31" s="28"/>
      <c r="P31" s="28"/>
      <c r="Q31" s="28"/>
    </row>
    <row r="32" spans="1:17" s="20" customFormat="1" ht="33.75" x14ac:dyDescent="0.2">
      <c r="A32" s="5" t="s">
        <v>21</v>
      </c>
      <c r="B32" s="5" t="s">
        <v>83</v>
      </c>
      <c r="C32" s="5" t="s">
        <v>177</v>
      </c>
      <c r="D32" s="5" t="s">
        <v>24</v>
      </c>
      <c r="E32" s="6">
        <v>1</v>
      </c>
      <c r="F32" s="5" t="s">
        <v>178</v>
      </c>
      <c r="G32" s="7">
        <v>731897</v>
      </c>
      <c r="H32" s="5" t="s">
        <v>179</v>
      </c>
      <c r="I32" s="10" t="s">
        <v>180</v>
      </c>
      <c r="J32" s="6">
        <v>1</v>
      </c>
      <c r="K32" s="6">
        <v>3</v>
      </c>
      <c r="L32" s="5" t="s">
        <v>181</v>
      </c>
      <c r="M32" s="5" t="s">
        <v>182</v>
      </c>
      <c r="N32" s="5" t="s">
        <v>183</v>
      </c>
      <c r="O32" s="5" t="s">
        <v>31</v>
      </c>
      <c r="P32" s="5" t="s">
        <v>32</v>
      </c>
      <c r="Q32" s="5" t="s">
        <v>184</v>
      </c>
    </row>
    <row r="33" spans="1:17" s="8" customFormat="1" ht="12.75" x14ac:dyDescent="0.2">
      <c r="A33" s="22" t="s">
        <v>185</v>
      </c>
      <c r="B33" s="28"/>
      <c r="C33" s="28"/>
      <c r="D33" s="28"/>
      <c r="E33" s="29">
        <f>SUM(E32)</f>
        <v>1</v>
      </c>
      <c r="F33" s="28"/>
      <c r="G33" s="30">
        <f>SUM(G32)</f>
        <v>731897</v>
      </c>
      <c r="H33" s="28"/>
      <c r="I33" s="31"/>
      <c r="J33" s="29">
        <f t="shared" ref="J33:K33" si="1">SUM(J32)</f>
        <v>1</v>
      </c>
      <c r="K33" s="29">
        <f t="shared" si="1"/>
        <v>3</v>
      </c>
      <c r="L33" s="28"/>
      <c r="M33" s="28"/>
      <c r="N33" s="28"/>
      <c r="O33" s="28"/>
      <c r="P33" s="28"/>
      <c r="Q33" s="28"/>
    </row>
    <row r="34" spans="1:17" s="20" customFormat="1" ht="22.5" x14ac:dyDescent="0.2">
      <c r="A34" s="5" t="s">
        <v>186</v>
      </c>
      <c r="B34" s="5" t="s">
        <v>83</v>
      </c>
      <c r="C34" s="5" t="s">
        <v>23</v>
      </c>
      <c r="D34" s="5" t="s">
        <v>187</v>
      </c>
      <c r="E34" s="6">
        <v>1</v>
      </c>
      <c r="F34" s="5" t="s">
        <v>188</v>
      </c>
      <c r="G34" s="7">
        <v>661593</v>
      </c>
      <c r="H34" s="5" t="s">
        <v>189</v>
      </c>
      <c r="I34" s="10" t="s">
        <v>190</v>
      </c>
      <c r="J34" s="6" t="s">
        <v>191</v>
      </c>
      <c r="K34" s="6" t="s">
        <v>191</v>
      </c>
      <c r="L34" s="5" t="s">
        <v>192</v>
      </c>
      <c r="M34" s="5" t="s">
        <v>193</v>
      </c>
      <c r="N34" s="5" t="s">
        <v>194</v>
      </c>
      <c r="O34" s="5" t="s">
        <v>195</v>
      </c>
      <c r="P34" s="5" t="s">
        <v>196</v>
      </c>
      <c r="Q34" s="5" t="s">
        <v>197</v>
      </c>
    </row>
    <row r="35" spans="1:17" s="20" customFormat="1" ht="45" x14ac:dyDescent="0.2">
      <c r="A35" s="5" t="s">
        <v>186</v>
      </c>
      <c r="B35" s="5" t="s">
        <v>83</v>
      </c>
      <c r="C35" s="5" t="s">
        <v>23</v>
      </c>
      <c r="D35" s="5" t="s">
        <v>187</v>
      </c>
      <c r="E35" s="6">
        <v>1</v>
      </c>
      <c r="F35" s="5" t="s">
        <v>198</v>
      </c>
      <c r="G35" s="7">
        <v>675000</v>
      </c>
      <c r="H35" s="5" t="s">
        <v>199</v>
      </c>
      <c r="I35" s="11" t="s">
        <v>200</v>
      </c>
      <c r="J35" s="6" t="s">
        <v>191</v>
      </c>
      <c r="K35" s="6" t="s">
        <v>191</v>
      </c>
      <c r="L35" s="5" t="s">
        <v>201</v>
      </c>
      <c r="M35" s="5" t="s">
        <v>202</v>
      </c>
      <c r="N35" s="5" t="s">
        <v>203</v>
      </c>
      <c r="O35" s="5" t="s">
        <v>31</v>
      </c>
      <c r="P35" s="5" t="s">
        <v>32</v>
      </c>
      <c r="Q35" s="5" t="s">
        <v>82</v>
      </c>
    </row>
    <row r="36" spans="1:17" s="20" customFormat="1" ht="22.5" x14ac:dyDescent="0.2">
      <c r="A36" s="5" t="s">
        <v>186</v>
      </c>
      <c r="B36" s="5" t="s">
        <v>83</v>
      </c>
      <c r="C36" s="5" t="s">
        <v>23</v>
      </c>
      <c r="D36" s="5" t="s">
        <v>187</v>
      </c>
      <c r="E36" s="6">
        <v>1</v>
      </c>
      <c r="F36" s="5" t="s">
        <v>204</v>
      </c>
      <c r="G36" s="7">
        <v>1300000</v>
      </c>
      <c r="H36" s="5" t="s">
        <v>205</v>
      </c>
      <c r="I36" s="10" t="s">
        <v>206</v>
      </c>
      <c r="J36" s="6" t="s">
        <v>191</v>
      </c>
      <c r="K36" s="6" t="s">
        <v>191</v>
      </c>
      <c r="L36" s="5" t="s">
        <v>72</v>
      </c>
      <c r="M36" s="5" t="s">
        <v>73</v>
      </c>
      <c r="N36" s="5" t="s">
        <v>74</v>
      </c>
      <c r="O36" s="5" t="s">
        <v>31</v>
      </c>
      <c r="P36" s="5" t="s">
        <v>32</v>
      </c>
      <c r="Q36" s="5" t="s">
        <v>75</v>
      </c>
    </row>
    <row r="37" spans="1:17" s="20" customFormat="1" ht="22.5" x14ac:dyDescent="0.2">
      <c r="A37" s="5" t="s">
        <v>186</v>
      </c>
      <c r="B37" s="5" t="s">
        <v>83</v>
      </c>
      <c r="C37" s="5" t="s">
        <v>23</v>
      </c>
      <c r="D37" s="5" t="s">
        <v>187</v>
      </c>
      <c r="E37" s="6">
        <v>1</v>
      </c>
      <c r="F37" s="5" t="s">
        <v>207</v>
      </c>
      <c r="G37" s="7">
        <v>4080000</v>
      </c>
      <c r="H37" s="5" t="s">
        <v>208</v>
      </c>
      <c r="I37" s="10" t="s">
        <v>209</v>
      </c>
      <c r="J37" s="6" t="s">
        <v>191</v>
      </c>
      <c r="K37" s="6" t="s">
        <v>191</v>
      </c>
      <c r="L37" s="5" t="s">
        <v>210</v>
      </c>
      <c r="M37" s="5" t="s">
        <v>211</v>
      </c>
      <c r="N37" s="5" t="s">
        <v>212</v>
      </c>
      <c r="O37" s="5" t="s">
        <v>31</v>
      </c>
      <c r="P37" s="5" t="s">
        <v>32</v>
      </c>
      <c r="Q37" s="5" t="s">
        <v>33</v>
      </c>
    </row>
    <row r="38" spans="1:17" s="20" customFormat="1" ht="22.5" x14ac:dyDescent="0.2">
      <c r="A38" s="5" t="s">
        <v>186</v>
      </c>
      <c r="B38" s="5" t="s">
        <v>83</v>
      </c>
      <c r="C38" s="5" t="s">
        <v>23</v>
      </c>
      <c r="D38" s="5" t="s">
        <v>187</v>
      </c>
      <c r="E38" s="6">
        <v>1</v>
      </c>
      <c r="F38" s="5" t="s">
        <v>213</v>
      </c>
      <c r="G38" s="7">
        <v>735591</v>
      </c>
      <c r="H38" s="5" t="s">
        <v>214</v>
      </c>
      <c r="I38" s="10" t="s">
        <v>215</v>
      </c>
      <c r="J38" s="6" t="s">
        <v>191</v>
      </c>
      <c r="K38" s="6" t="s">
        <v>191</v>
      </c>
      <c r="L38" s="5" t="s">
        <v>216</v>
      </c>
      <c r="M38" s="5" t="s">
        <v>217</v>
      </c>
      <c r="N38" s="5" t="s">
        <v>218</v>
      </c>
      <c r="O38" s="5" t="s">
        <v>31</v>
      </c>
      <c r="P38" s="5" t="s">
        <v>32</v>
      </c>
      <c r="Q38" s="5" t="s">
        <v>33</v>
      </c>
    </row>
    <row r="39" spans="1:17" s="20" customFormat="1" ht="22.5" x14ac:dyDescent="0.2">
      <c r="A39" s="5" t="s">
        <v>186</v>
      </c>
      <c r="B39" s="5" t="s">
        <v>83</v>
      </c>
      <c r="C39" s="5" t="s">
        <v>23</v>
      </c>
      <c r="D39" s="5" t="s">
        <v>187</v>
      </c>
      <c r="E39" s="6">
        <v>1</v>
      </c>
      <c r="F39" s="5" t="s">
        <v>219</v>
      </c>
      <c r="G39" s="7">
        <v>940132</v>
      </c>
      <c r="H39" s="5" t="s">
        <v>214</v>
      </c>
      <c r="I39" s="10" t="s">
        <v>220</v>
      </c>
      <c r="J39" s="6" t="s">
        <v>191</v>
      </c>
      <c r="K39" s="6" t="s">
        <v>191</v>
      </c>
      <c r="L39" s="5" t="s">
        <v>221</v>
      </c>
      <c r="M39" s="5" t="s">
        <v>222</v>
      </c>
      <c r="N39" s="5" t="s">
        <v>223</v>
      </c>
      <c r="O39" s="5" t="s">
        <v>31</v>
      </c>
      <c r="P39" s="5" t="s">
        <v>32</v>
      </c>
      <c r="Q39" s="5" t="s">
        <v>33</v>
      </c>
    </row>
    <row r="40" spans="1:17" s="20" customFormat="1" ht="22.5" x14ac:dyDescent="0.2">
      <c r="A40" s="5" t="s">
        <v>186</v>
      </c>
      <c r="B40" s="5" t="s">
        <v>83</v>
      </c>
      <c r="C40" s="5" t="s">
        <v>23</v>
      </c>
      <c r="D40" s="5" t="s">
        <v>187</v>
      </c>
      <c r="E40" s="6">
        <v>1</v>
      </c>
      <c r="F40" s="5" t="s">
        <v>224</v>
      </c>
      <c r="G40" s="7">
        <v>3000000</v>
      </c>
      <c r="H40" s="5" t="s">
        <v>225</v>
      </c>
      <c r="I40" s="10" t="s">
        <v>226</v>
      </c>
      <c r="J40" s="6" t="s">
        <v>191</v>
      </c>
      <c r="K40" s="6" t="s">
        <v>191</v>
      </c>
      <c r="L40" s="5" t="s">
        <v>227</v>
      </c>
      <c r="M40" s="5" t="s">
        <v>228</v>
      </c>
      <c r="N40" s="5" t="s">
        <v>229</v>
      </c>
      <c r="O40" s="5" t="s">
        <v>31</v>
      </c>
      <c r="P40" s="5" t="s">
        <v>32</v>
      </c>
      <c r="Q40" s="5" t="s">
        <v>230</v>
      </c>
    </row>
    <row r="41" spans="1:17" s="8" customFormat="1" ht="12.75" x14ac:dyDescent="0.2">
      <c r="A41" s="21" t="s">
        <v>231</v>
      </c>
      <c r="B41" s="28"/>
      <c r="C41" s="28"/>
      <c r="D41" s="28"/>
      <c r="E41" s="29">
        <f>SUM(E34:E40)</f>
        <v>7</v>
      </c>
      <c r="F41" s="28"/>
      <c r="G41" s="30">
        <f>SUM(G34:G40)</f>
        <v>11392316</v>
      </c>
      <c r="H41" s="28"/>
      <c r="I41" s="31"/>
      <c r="J41" s="29">
        <f t="shared" ref="J41:K41" si="2">SUM(J34:J40)</f>
        <v>0</v>
      </c>
      <c r="K41" s="29">
        <f t="shared" si="2"/>
        <v>0</v>
      </c>
      <c r="L41" s="28"/>
      <c r="M41" s="28"/>
      <c r="N41" s="28"/>
      <c r="O41" s="28"/>
      <c r="P41" s="28"/>
      <c r="Q41" s="28"/>
    </row>
    <row r="42" spans="1:17" s="20" customFormat="1" ht="33.75" x14ac:dyDescent="0.2">
      <c r="A42" s="5" t="s">
        <v>232</v>
      </c>
      <c r="B42" s="5" t="s">
        <v>83</v>
      </c>
      <c r="C42" s="5" t="s">
        <v>23</v>
      </c>
      <c r="D42" s="5" t="s">
        <v>233</v>
      </c>
      <c r="E42" s="6">
        <v>1</v>
      </c>
      <c r="F42" s="5" t="s">
        <v>234</v>
      </c>
      <c r="G42" s="7">
        <v>1800000</v>
      </c>
      <c r="H42" s="5" t="s">
        <v>113</v>
      </c>
      <c r="I42" s="10" t="s">
        <v>235</v>
      </c>
      <c r="J42" s="6">
        <v>0</v>
      </c>
      <c r="K42" s="6">
        <v>0</v>
      </c>
      <c r="L42" s="5" t="s">
        <v>115</v>
      </c>
      <c r="M42" s="5" t="s">
        <v>116</v>
      </c>
      <c r="N42" s="5" t="s">
        <v>117</v>
      </c>
      <c r="O42" s="5" t="s">
        <v>31</v>
      </c>
      <c r="P42" s="5" t="s">
        <v>32</v>
      </c>
      <c r="Q42" s="5" t="s">
        <v>75</v>
      </c>
    </row>
    <row r="43" spans="1:17" s="20" customFormat="1" ht="56.25" x14ac:dyDescent="0.2">
      <c r="A43" s="5" t="s">
        <v>232</v>
      </c>
      <c r="B43" s="5" t="s">
        <v>83</v>
      </c>
      <c r="C43" s="5" t="s">
        <v>23</v>
      </c>
      <c r="D43" s="5" t="s">
        <v>233</v>
      </c>
      <c r="E43" s="6">
        <v>1</v>
      </c>
      <c r="F43" s="5" t="s">
        <v>236</v>
      </c>
      <c r="G43" s="7">
        <v>2600000</v>
      </c>
      <c r="H43" s="5" t="s">
        <v>208</v>
      </c>
      <c r="I43" s="11" t="s">
        <v>237</v>
      </c>
      <c r="J43" s="6">
        <v>0</v>
      </c>
      <c r="K43" s="6">
        <v>0</v>
      </c>
      <c r="L43" s="5" t="s">
        <v>238</v>
      </c>
      <c r="M43" s="5" t="s">
        <v>239</v>
      </c>
      <c r="N43" s="5" t="s">
        <v>240</v>
      </c>
      <c r="O43" s="5" t="s">
        <v>241</v>
      </c>
      <c r="P43" s="5" t="s">
        <v>32</v>
      </c>
      <c r="Q43" s="5" t="s">
        <v>242</v>
      </c>
    </row>
    <row r="44" spans="1:17" s="20" customFormat="1" x14ac:dyDescent="0.2">
      <c r="A44" s="5" t="s">
        <v>232</v>
      </c>
      <c r="B44" s="5" t="s">
        <v>83</v>
      </c>
      <c r="C44" s="5" t="s">
        <v>23</v>
      </c>
      <c r="D44" s="5" t="s">
        <v>233</v>
      </c>
      <c r="E44" s="6">
        <v>1</v>
      </c>
      <c r="F44" s="5" t="s">
        <v>243</v>
      </c>
      <c r="G44" s="7">
        <v>850000</v>
      </c>
      <c r="H44" s="5" t="s">
        <v>244</v>
      </c>
      <c r="I44" s="10" t="s">
        <v>245</v>
      </c>
      <c r="J44" s="6">
        <v>0</v>
      </c>
      <c r="K44" s="6">
        <v>0</v>
      </c>
      <c r="L44" s="5" t="s">
        <v>246</v>
      </c>
      <c r="M44" s="5" t="s">
        <v>247</v>
      </c>
      <c r="N44" s="5" t="s">
        <v>248</v>
      </c>
      <c r="O44" s="5" t="s">
        <v>97</v>
      </c>
      <c r="P44" s="5" t="s">
        <v>32</v>
      </c>
      <c r="Q44" s="5" t="s">
        <v>98</v>
      </c>
    </row>
    <row r="45" spans="1:17" s="20" customFormat="1" ht="56.25" x14ac:dyDescent="0.2">
      <c r="A45" s="5" t="s">
        <v>232</v>
      </c>
      <c r="B45" s="5" t="s">
        <v>83</v>
      </c>
      <c r="C45" s="5" t="s">
        <v>23</v>
      </c>
      <c r="D45" s="5" t="s">
        <v>233</v>
      </c>
      <c r="E45" s="6">
        <v>1</v>
      </c>
      <c r="F45" s="5" t="s">
        <v>249</v>
      </c>
      <c r="G45" s="7">
        <v>2270000</v>
      </c>
      <c r="H45" s="5" t="s">
        <v>125</v>
      </c>
      <c r="I45" s="11" t="s">
        <v>250</v>
      </c>
      <c r="J45" s="6" t="s">
        <v>191</v>
      </c>
      <c r="K45" s="6" t="s">
        <v>191</v>
      </c>
      <c r="L45" s="5" t="s">
        <v>251</v>
      </c>
      <c r="M45" s="5" t="s">
        <v>156</v>
      </c>
      <c r="N45" s="5" t="s">
        <v>252</v>
      </c>
      <c r="O45" s="5" t="s">
        <v>31</v>
      </c>
      <c r="P45" s="5" t="s">
        <v>32</v>
      </c>
      <c r="Q45" s="5" t="s">
        <v>145</v>
      </c>
    </row>
    <row r="46" spans="1:17" s="20" customFormat="1" ht="33.75" x14ac:dyDescent="0.2">
      <c r="A46" s="5" t="s">
        <v>232</v>
      </c>
      <c r="B46" s="5" t="s">
        <v>83</v>
      </c>
      <c r="C46" s="5" t="s">
        <v>153</v>
      </c>
      <c r="D46" s="5" t="s">
        <v>233</v>
      </c>
      <c r="E46" s="6">
        <v>1</v>
      </c>
      <c r="F46" s="5" t="s">
        <v>253</v>
      </c>
      <c r="G46" s="7">
        <v>2240216</v>
      </c>
      <c r="H46" s="5" t="s">
        <v>254</v>
      </c>
      <c r="I46" s="10" t="s">
        <v>255</v>
      </c>
      <c r="J46" s="6" t="s">
        <v>191</v>
      </c>
      <c r="K46" s="6" t="s">
        <v>191</v>
      </c>
      <c r="L46" s="5" t="s">
        <v>251</v>
      </c>
      <c r="M46" s="5" t="s">
        <v>156</v>
      </c>
      <c r="N46" s="5" t="s">
        <v>252</v>
      </c>
      <c r="O46" s="5" t="s">
        <v>31</v>
      </c>
      <c r="P46" s="5" t="s">
        <v>32</v>
      </c>
      <c r="Q46" s="5" t="s">
        <v>145</v>
      </c>
    </row>
    <row r="47" spans="1:17" s="32" customFormat="1" ht="12.75" x14ac:dyDescent="0.2">
      <c r="A47" s="21" t="s">
        <v>256</v>
      </c>
      <c r="B47" s="28"/>
      <c r="C47" s="28"/>
      <c r="D47" s="28"/>
      <c r="E47" s="29">
        <f>SUM(E42:E46)</f>
        <v>5</v>
      </c>
      <c r="F47" s="28"/>
      <c r="G47" s="30">
        <f>SUM(G42:G46)</f>
        <v>9760216</v>
      </c>
      <c r="H47" s="28"/>
      <c r="I47" s="31"/>
      <c r="J47" s="29">
        <f t="shared" ref="J47:K47" si="3">SUM(J42:J46)</f>
        <v>0</v>
      </c>
      <c r="K47" s="29">
        <f t="shared" si="3"/>
        <v>0</v>
      </c>
      <c r="L47" s="28"/>
      <c r="M47" s="28"/>
      <c r="N47" s="28"/>
      <c r="O47" s="28"/>
      <c r="P47" s="28"/>
      <c r="Q47" s="28"/>
    </row>
    <row r="48" spans="1:17" s="20" customFormat="1" ht="22.5" x14ac:dyDescent="0.2">
      <c r="A48" s="5" t="s">
        <v>21</v>
      </c>
      <c r="B48" s="5" t="s">
        <v>83</v>
      </c>
      <c r="C48" s="5" t="s">
        <v>23</v>
      </c>
      <c r="D48" s="5" t="s">
        <v>257</v>
      </c>
      <c r="E48" s="6">
        <v>1</v>
      </c>
      <c r="F48" s="5" t="s">
        <v>258</v>
      </c>
      <c r="G48" s="7">
        <v>903493</v>
      </c>
      <c r="H48" s="5" t="s">
        <v>259</v>
      </c>
      <c r="I48" s="10" t="s">
        <v>260</v>
      </c>
      <c r="J48" s="6">
        <v>0</v>
      </c>
      <c r="K48" s="6">
        <v>0</v>
      </c>
      <c r="L48" s="5" t="s">
        <v>261</v>
      </c>
      <c r="M48" s="5" t="s">
        <v>262</v>
      </c>
      <c r="N48" s="5" t="s">
        <v>263</v>
      </c>
      <c r="O48" s="5" t="s">
        <v>31</v>
      </c>
      <c r="P48" s="5" t="s">
        <v>32</v>
      </c>
      <c r="Q48" s="5" t="s">
        <v>264</v>
      </c>
    </row>
    <row r="49" spans="1:17" s="20" customFormat="1" ht="33.75" x14ac:dyDescent="0.2">
      <c r="A49" s="5" t="s">
        <v>21</v>
      </c>
      <c r="B49" s="5" t="s">
        <v>83</v>
      </c>
      <c r="C49" s="5" t="s">
        <v>23</v>
      </c>
      <c r="D49" s="5" t="s">
        <v>257</v>
      </c>
      <c r="E49" s="6">
        <v>1</v>
      </c>
      <c r="F49" s="5" t="s">
        <v>265</v>
      </c>
      <c r="G49" s="7">
        <v>68441519</v>
      </c>
      <c r="H49" s="5" t="s">
        <v>266</v>
      </c>
      <c r="I49" s="10" t="s">
        <v>267</v>
      </c>
      <c r="J49" s="6" t="s">
        <v>191</v>
      </c>
      <c r="K49" s="6" t="s">
        <v>191</v>
      </c>
      <c r="L49" s="5" t="s">
        <v>268</v>
      </c>
      <c r="M49" s="5" t="s">
        <v>269</v>
      </c>
      <c r="N49" s="5" t="s">
        <v>270</v>
      </c>
      <c r="O49" s="5" t="s">
        <v>31</v>
      </c>
      <c r="P49" s="5" t="s">
        <v>32</v>
      </c>
      <c r="Q49" s="5" t="s">
        <v>230</v>
      </c>
    </row>
    <row r="50" spans="1:17" s="20" customFormat="1" ht="22.5" x14ac:dyDescent="0.2">
      <c r="A50" s="5" t="s">
        <v>21</v>
      </c>
      <c r="B50" s="5" t="s">
        <v>83</v>
      </c>
      <c r="C50" s="5" t="s">
        <v>23</v>
      </c>
      <c r="D50" s="5" t="s">
        <v>257</v>
      </c>
      <c r="E50" s="6">
        <v>1</v>
      </c>
      <c r="F50" s="5" t="s">
        <v>271</v>
      </c>
      <c r="G50" s="7">
        <v>30359356</v>
      </c>
      <c r="H50" s="5" t="s">
        <v>272</v>
      </c>
      <c r="I50" s="10" t="s">
        <v>273</v>
      </c>
      <c r="J50" s="6" t="s">
        <v>191</v>
      </c>
      <c r="K50" s="6" t="s">
        <v>191</v>
      </c>
      <c r="L50" s="5" t="s">
        <v>127</v>
      </c>
      <c r="M50" s="5" t="s">
        <v>128</v>
      </c>
      <c r="N50" s="5" t="s">
        <v>129</v>
      </c>
      <c r="O50" s="5" t="s">
        <v>130</v>
      </c>
      <c r="P50" s="5" t="s">
        <v>32</v>
      </c>
      <c r="Q50" s="5" t="s">
        <v>131</v>
      </c>
    </row>
    <row r="51" spans="1:17" s="20" customFormat="1" ht="22.5" x14ac:dyDescent="0.2">
      <c r="A51" s="5" t="s">
        <v>21</v>
      </c>
      <c r="B51" s="5" t="s">
        <v>83</v>
      </c>
      <c r="C51" s="5" t="s">
        <v>138</v>
      </c>
      <c r="D51" s="5" t="s">
        <v>257</v>
      </c>
      <c r="E51" s="6">
        <v>1</v>
      </c>
      <c r="F51" s="5" t="s">
        <v>274</v>
      </c>
      <c r="G51" s="7">
        <v>1917833</v>
      </c>
      <c r="H51" s="5" t="s">
        <v>275</v>
      </c>
      <c r="I51" s="10" t="s">
        <v>276</v>
      </c>
      <c r="J51" s="6">
        <v>0</v>
      </c>
      <c r="K51" s="6">
        <v>0</v>
      </c>
      <c r="L51" s="5" t="s">
        <v>277</v>
      </c>
      <c r="M51" s="5" t="s">
        <v>278</v>
      </c>
      <c r="N51" s="5" t="s">
        <v>279</v>
      </c>
      <c r="O51" s="5" t="s">
        <v>280</v>
      </c>
      <c r="P51" s="5" t="s">
        <v>281</v>
      </c>
      <c r="Q51" s="5" t="s">
        <v>282</v>
      </c>
    </row>
    <row r="52" spans="1:17" s="8" customFormat="1" ht="12.75" x14ac:dyDescent="0.2">
      <c r="A52" s="21" t="s">
        <v>283</v>
      </c>
      <c r="B52" s="28"/>
      <c r="C52" s="28"/>
      <c r="D52" s="28"/>
      <c r="E52" s="29">
        <f>SUM(E48:E51)</f>
        <v>4</v>
      </c>
      <c r="F52" s="28"/>
      <c r="G52" s="30">
        <f>SUM(G48:G51)</f>
        <v>101622201</v>
      </c>
      <c r="H52" s="28"/>
      <c r="I52" s="31"/>
      <c r="J52" s="29">
        <f t="shared" ref="J52:K52" si="4">SUM(J48:J51)</f>
        <v>0</v>
      </c>
      <c r="K52" s="29">
        <f t="shared" si="4"/>
        <v>0</v>
      </c>
      <c r="L52" s="28"/>
      <c r="M52" s="28"/>
      <c r="N52" s="28"/>
      <c r="O52" s="28"/>
      <c r="P52" s="28"/>
      <c r="Q52" s="28"/>
    </row>
    <row r="53" spans="1:17" s="20" customFormat="1" ht="33.75" x14ac:dyDescent="0.2">
      <c r="A53" s="5" t="s">
        <v>21</v>
      </c>
      <c r="B53" s="5" t="s">
        <v>83</v>
      </c>
      <c r="C53" s="5" t="s">
        <v>23</v>
      </c>
      <c r="D53" s="5" t="s">
        <v>257</v>
      </c>
      <c r="E53" s="6">
        <v>1</v>
      </c>
      <c r="F53" s="5" t="s">
        <v>284</v>
      </c>
      <c r="G53" s="7">
        <v>793611</v>
      </c>
      <c r="H53" s="5" t="s">
        <v>285</v>
      </c>
      <c r="I53" s="10" t="s">
        <v>286</v>
      </c>
      <c r="J53" s="6">
        <v>0</v>
      </c>
      <c r="K53" s="6">
        <v>3</v>
      </c>
      <c r="L53" s="5" t="s">
        <v>287</v>
      </c>
      <c r="M53" s="5" t="s">
        <v>288</v>
      </c>
      <c r="N53" s="5" t="s">
        <v>289</v>
      </c>
      <c r="O53" s="5" t="s">
        <v>31</v>
      </c>
      <c r="P53" s="5" t="s">
        <v>32</v>
      </c>
      <c r="Q53" s="5" t="s">
        <v>290</v>
      </c>
    </row>
    <row r="54" spans="1:17" s="20" customFormat="1" ht="22.5" x14ac:dyDescent="0.2">
      <c r="A54" s="5" t="s">
        <v>21</v>
      </c>
      <c r="B54" s="5" t="s">
        <v>83</v>
      </c>
      <c r="C54" s="5" t="s">
        <v>23</v>
      </c>
      <c r="D54" s="5" t="s">
        <v>257</v>
      </c>
      <c r="E54" s="6">
        <v>1</v>
      </c>
      <c r="F54" s="5" t="s">
        <v>291</v>
      </c>
      <c r="G54" s="7">
        <v>3452437</v>
      </c>
      <c r="H54" s="5" t="s">
        <v>292</v>
      </c>
      <c r="I54" s="10" t="s">
        <v>293</v>
      </c>
      <c r="J54" s="6">
        <v>0</v>
      </c>
      <c r="K54" s="6">
        <v>20</v>
      </c>
      <c r="L54" s="5" t="s">
        <v>294</v>
      </c>
      <c r="M54" s="5" t="s">
        <v>295</v>
      </c>
      <c r="N54" s="5" t="s">
        <v>296</v>
      </c>
      <c r="O54" s="5" t="s">
        <v>31</v>
      </c>
      <c r="P54" s="5" t="s">
        <v>32</v>
      </c>
      <c r="Q54" s="5" t="s">
        <v>264</v>
      </c>
    </row>
    <row r="55" spans="1:17" s="20" customFormat="1" ht="45" x14ac:dyDescent="0.2">
      <c r="A55" s="5" t="s">
        <v>21</v>
      </c>
      <c r="B55" s="5" t="s">
        <v>83</v>
      </c>
      <c r="C55" s="5" t="s">
        <v>23</v>
      </c>
      <c r="D55" s="5" t="s">
        <v>257</v>
      </c>
      <c r="E55" s="6">
        <v>1</v>
      </c>
      <c r="F55" s="5" t="s">
        <v>297</v>
      </c>
      <c r="G55" s="7">
        <v>15241446</v>
      </c>
      <c r="H55" s="5" t="s">
        <v>259</v>
      </c>
      <c r="I55" s="10" t="s">
        <v>298</v>
      </c>
      <c r="J55" s="6">
        <v>0</v>
      </c>
      <c r="K55" s="6">
        <v>93</v>
      </c>
      <c r="L55" s="5" t="s">
        <v>261</v>
      </c>
      <c r="M55" s="5" t="s">
        <v>262</v>
      </c>
      <c r="N55" s="5" t="s">
        <v>263</v>
      </c>
      <c r="O55" s="5" t="s">
        <v>31</v>
      </c>
      <c r="P55" s="5" t="s">
        <v>32</v>
      </c>
      <c r="Q55" s="5" t="s">
        <v>264</v>
      </c>
    </row>
    <row r="56" spans="1:17" s="20" customFormat="1" ht="33.75" x14ac:dyDescent="0.2">
      <c r="A56" s="5" t="s">
        <v>21</v>
      </c>
      <c r="B56" s="5" t="s">
        <v>83</v>
      </c>
      <c r="C56" s="5" t="s">
        <v>23</v>
      </c>
      <c r="D56" s="5" t="s">
        <v>257</v>
      </c>
      <c r="E56" s="6">
        <v>1</v>
      </c>
      <c r="F56" s="5" t="s">
        <v>299</v>
      </c>
      <c r="G56" s="7">
        <v>18153897</v>
      </c>
      <c r="H56" s="5" t="s">
        <v>300</v>
      </c>
      <c r="I56" s="10" t="s">
        <v>301</v>
      </c>
      <c r="J56" s="6">
        <v>0</v>
      </c>
      <c r="K56" s="6">
        <v>104</v>
      </c>
      <c r="L56" s="5" t="s">
        <v>302</v>
      </c>
      <c r="M56" s="5" t="s">
        <v>303</v>
      </c>
      <c r="N56" s="5" t="s">
        <v>304</v>
      </c>
      <c r="O56" s="5" t="s">
        <v>31</v>
      </c>
      <c r="P56" s="5" t="s">
        <v>32</v>
      </c>
      <c r="Q56" s="5" t="s">
        <v>305</v>
      </c>
    </row>
    <row r="57" spans="1:17" s="20" customFormat="1" ht="22.5" x14ac:dyDescent="0.2">
      <c r="A57" s="5" t="s">
        <v>21</v>
      </c>
      <c r="B57" s="5" t="s">
        <v>83</v>
      </c>
      <c r="C57" s="5" t="s">
        <v>23</v>
      </c>
      <c r="D57" s="5" t="s">
        <v>257</v>
      </c>
      <c r="E57" s="6">
        <v>1</v>
      </c>
      <c r="F57" s="5" t="s">
        <v>306</v>
      </c>
      <c r="G57" s="7">
        <v>32360177</v>
      </c>
      <c r="H57" s="5" t="s">
        <v>307</v>
      </c>
      <c r="I57" s="10" t="s">
        <v>308</v>
      </c>
      <c r="J57" s="6">
        <v>0</v>
      </c>
      <c r="K57" s="6">
        <v>169</v>
      </c>
      <c r="L57" s="5" t="s">
        <v>309</v>
      </c>
      <c r="M57" s="5" t="s">
        <v>310</v>
      </c>
      <c r="N57" s="5" t="s">
        <v>311</v>
      </c>
      <c r="O57" s="5" t="s">
        <v>312</v>
      </c>
      <c r="P57" s="5" t="s">
        <v>32</v>
      </c>
      <c r="Q57" s="5" t="s">
        <v>313</v>
      </c>
    </row>
    <row r="58" spans="1:17" s="20" customFormat="1" ht="22.5" x14ac:dyDescent="0.2">
      <c r="A58" s="5" t="s">
        <v>21</v>
      </c>
      <c r="B58" s="5" t="s">
        <v>83</v>
      </c>
      <c r="C58" s="5" t="s">
        <v>169</v>
      </c>
      <c r="D58" s="5" t="s">
        <v>257</v>
      </c>
      <c r="E58" s="6">
        <v>1</v>
      </c>
      <c r="F58" s="5" t="s">
        <v>314</v>
      </c>
      <c r="G58" s="7">
        <v>682028</v>
      </c>
      <c r="H58" s="5" t="s">
        <v>315</v>
      </c>
      <c r="I58" s="10" t="s">
        <v>316</v>
      </c>
      <c r="J58" s="6">
        <v>0</v>
      </c>
      <c r="K58" s="6">
        <v>5</v>
      </c>
      <c r="L58" s="5" t="s">
        <v>317</v>
      </c>
      <c r="M58" s="5" t="s">
        <v>318</v>
      </c>
      <c r="N58" s="5" t="s">
        <v>319</v>
      </c>
      <c r="O58" s="5" t="s">
        <v>320</v>
      </c>
      <c r="P58" s="5" t="s">
        <v>32</v>
      </c>
      <c r="Q58" s="5" t="s">
        <v>321</v>
      </c>
    </row>
    <row r="59" spans="1:17" s="20" customFormat="1" ht="33.75" x14ac:dyDescent="0.2">
      <c r="A59" s="5" t="s">
        <v>21</v>
      </c>
      <c r="B59" s="5" t="s">
        <v>83</v>
      </c>
      <c r="C59" s="5" t="s">
        <v>169</v>
      </c>
      <c r="D59" s="5" t="s">
        <v>257</v>
      </c>
      <c r="E59" s="6">
        <v>1</v>
      </c>
      <c r="F59" s="5" t="s">
        <v>322</v>
      </c>
      <c r="G59" s="7">
        <v>1866445</v>
      </c>
      <c r="H59" s="5" t="s">
        <v>323</v>
      </c>
      <c r="I59" s="10" t="s">
        <v>324</v>
      </c>
      <c r="J59" s="6">
        <v>0</v>
      </c>
      <c r="K59" s="6">
        <v>8</v>
      </c>
      <c r="L59" s="5" t="s">
        <v>325</v>
      </c>
      <c r="M59" s="5" t="s">
        <v>326</v>
      </c>
      <c r="N59" s="5" t="s">
        <v>327</v>
      </c>
      <c r="O59" s="5" t="s">
        <v>31</v>
      </c>
      <c r="P59" s="5" t="s">
        <v>32</v>
      </c>
      <c r="Q59" s="5" t="s">
        <v>264</v>
      </c>
    </row>
    <row r="60" spans="1:17" s="20" customFormat="1" ht="22.5" x14ac:dyDescent="0.2">
      <c r="A60" s="5" t="s">
        <v>21</v>
      </c>
      <c r="B60" s="5" t="s">
        <v>83</v>
      </c>
      <c r="C60" s="5" t="s">
        <v>169</v>
      </c>
      <c r="D60" s="5" t="s">
        <v>257</v>
      </c>
      <c r="E60" s="6">
        <v>1</v>
      </c>
      <c r="F60" s="5" t="s">
        <v>328</v>
      </c>
      <c r="G60" s="7">
        <v>4875290</v>
      </c>
      <c r="H60" s="5" t="s">
        <v>329</v>
      </c>
      <c r="I60" s="10" t="s">
        <v>330</v>
      </c>
      <c r="J60" s="6">
        <v>0</v>
      </c>
      <c r="K60" s="6">
        <v>4</v>
      </c>
      <c r="L60" s="5" t="s">
        <v>331</v>
      </c>
      <c r="M60" s="5" t="s">
        <v>332</v>
      </c>
      <c r="N60" s="5" t="s">
        <v>333</v>
      </c>
      <c r="O60" s="5" t="s">
        <v>31</v>
      </c>
      <c r="P60" s="5" t="s">
        <v>32</v>
      </c>
      <c r="Q60" s="5" t="s">
        <v>334</v>
      </c>
    </row>
    <row r="61" spans="1:17" s="20" customFormat="1" ht="33.75" x14ac:dyDescent="0.2">
      <c r="A61" s="5" t="s">
        <v>21</v>
      </c>
      <c r="B61" s="5" t="s">
        <v>83</v>
      </c>
      <c r="C61" s="5" t="s">
        <v>169</v>
      </c>
      <c r="D61" s="5" t="s">
        <v>257</v>
      </c>
      <c r="E61" s="6">
        <v>1</v>
      </c>
      <c r="F61" s="5" t="s">
        <v>335</v>
      </c>
      <c r="G61" s="7">
        <v>11343559</v>
      </c>
      <c r="H61" s="5" t="s">
        <v>336</v>
      </c>
      <c r="I61" s="10" t="s">
        <v>337</v>
      </c>
      <c r="J61" s="6">
        <v>0</v>
      </c>
      <c r="K61" s="6">
        <v>91</v>
      </c>
      <c r="L61" s="5" t="s">
        <v>338</v>
      </c>
      <c r="M61" s="5" t="s">
        <v>339</v>
      </c>
      <c r="N61" s="5" t="s">
        <v>340</v>
      </c>
      <c r="O61" s="5" t="s">
        <v>31</v>
      </c>
      <c r="P61" s="5" t="s">
        <v>32</v>
      </c>
      <c r="Q61" s="5" t="s">
        <v>33</v>
      </c>
    </row>
    <row r="62" spans="1:17" s="20" customFormat="1" ht="33.75" x14ac:dyDescent="0.2">
      <c r="A62" s="5" t="s">
        <v>21</v>
      </c>
      <c r="B62" s="5" t="s">
        <v>83</v>
      </c>
      <c r="C62" s="5" t="s">
        <v>169</v>
      </c>
      <c r="D62" s="5" t="s">
        <v>257</v>
      </c>
      <c r="E62" s="6">
        <v>1</v>
      </c>
      <c r="F62" s="5" t="s">
        <v>341</v>
      </c>
      <c r="G62" s="7">
        <v>1227714</v>
      </c>
      <c r="H62" s="5" t="s">
        <v>342</v>
      </c>
      <c r="I62" s="10" t="s">
        <v>343</v>
      </c>
      <c r="J62" s="6">
        <v>0</v>
      </c>
      <c r="K62" s="6">
        <v>3</v>
      </c>
      <c r="L62" s="5" t="s">
        <v>344</v>
      </c>
      <c r="M62" s="5" t="s">
        <v>136</v>
      </c>
      <c r="N62" s="5" t="s">
        <v>345</v>
      </c>
      <c r="O62" s="5" t="s">
        <v>31</v>
      </c>
      <c r="P62" s="5" t="s">
        <v>32</v>
      </c>
      <c r="Q62" s="5" t="s">
        <v>82</v>
      </c>
    </row>
    <row r="63" spans="1:17" s="20" customFormat="1" ht="33.75" x14ac:dyDescent="0.2">
      <c r="A63" s="5" t="s">
        <v>21</v>
      </c>
      <c r="B63" s="5" t="s">
        <v>83</v>
      </c>
      <c r="C63" s="5" t="s">
        <v>169</v>
      </c>
      <c r="D63" s="5" t="s">
        <v>257</v>
      </c>
      <c r="E63" s="6">
        <v>1</v>
      </c>
      <c r="F63" s="5" t="s">
        <v>346</v>
      </c>
      <c r="G63" s="7">
        <v>4921956</v>
      </c>
      <c r="H63" s="5" t="s">
        <v>347</v>
      </c>
      <c r="I63" s="10" t="s">
        <v>348</v>
      </c>
      <c r="J63" s="6">
        <v>0</v>
      </c>
      <c r="K63" s="6">
        <v>49</v>
      </c>
      <c r="L63" s="5" t="s">
        <v>349</v>
      </c>
      <c r="M63" s="5" t="s">
        <v>350</v>
      </c>
      <c r="N63" s="5" t="s">
        <v>351</v>
      </c>
      <c r="O63" s="5" t="s">
        <v>31</v>
      </c>
      <c r="P63" s="5" t="s">
        <v>32</v>
      </c>
      <c r="Q63" s="5" t="s">
        <v>82</v>
      </c>
    </row>
    <row r="64" spans="1:17" s="20" customFormat="1" ht="45" x14ac:dyDescent="0.2">
      <c r="A64" s="5" t="s">
        <v>21</v>
      </c>
      <c r="B64" s="5" t="s">
        <v>83</v>
      </c>
      <c r="C64" s="5" t="s">
        <v>169</v>
      </c>
      <c r="D64" s="5" t="s">
        <v>257</v>
      </c>
      <c r="E64" s="6">
        <v>1</v>
      </c>
      <c r="F64" s="5" t="s">
        <v>352</v>
      </c>
      <c r="G64" s="7">
        <v>6766647</v>
      </c>
      <c r="H64" s="5" t="s">
        <v>353</v>
      </c>
      <c r="I64" s="10" t="s">
        <v>354</v>
      </c>
      <c r="J64" s="6">
        <v>0</v>
      </c>
      <c r="K64" s="6">
        <v>80</v>
      </c>
      <c r="L64" s="5" t="s">
        <v>355</v>
      </c>
      <c r="M64" s="5" t="s">
        <v>356</v>
      </c>
      <c r="N64" s="5" t="s">
        <v>357</v>
      </c>
      <c r="O64" s="5" t="s">
        <v>31</v>
      </c>
      <c r="P64" s="5" t="s">
        <v>32</v>
      </c>
      <c r="Q64" s="5" t="s">
        <v>82</v>
      </c>
    </row>
    <row r="65" spans="1:17" s="20" customFormat="1" ht="22.5" x14ac:dyDescent="0.2">
      <c r="A65" s="5" t="s">
        <v>21</v>
      </c>
      <c r="B65" s="5" t="s">
        <v>83</v>
      </c>
      <c r="C65" s="5" t="s">
        <v>169</v>
      </c>
      <c r="D65" s="5" t="s">
        <v>257</v>
      </c>
      <c r="E65" s="6">
        <v>1</v>
      </c>
      <c r="F65" s="5" t="s">
        <v>358</v>
      </c>
      <c r="G65" s="7">
        <v>1172741</v>
      </c>
      <c r="H65" s="5" t="s">
        <v>359</v>
      </c>
      <c r="I65" s="10" t="s">
        <v>360</v>
      </c>
      <c r="J65" s="6">
        <v>0</v>
      </c>
      <c r="K65" s="6">
        <v>6</v>
      </c>
      <c r="L65" s="5" t="s">
        <v>361</v>
      </c>
      <c r="M65" s="5" t="s">
        <v>362</v>
      </c>
      <c r="N65" s="5" t="s">
        <v>363</v>
      </c>
      <c r="O65" s="5" t="s">
        <v>31</v>
      </c>
      <c r="P65" s="5" t="s">
        <v>32</v>
      </c>
      <c r="Q65" s="5" t="s">
        <v>334</v>
      </c>
    </row>
    <row r="66" spans="1:17" s="20" customFormat="1" ht="33.75" x14ac:dyDescent="0.2">
      <c r="A66" s="5" t="s">
        <v>21</v>
      </c>
      <c r="B66" s="5" t="s">
        <v>83</v>
      </c>
      <c r="C66" s="5" t="s">
        <v>169</v>
      </c>
      <c r="D66" s="5" t="s">
        <v>257</v>
      </c>
      <c r="E66" s="6">
        <v>1</v>
      </c>
      <c r="F66" s="5" t="s">
        <v>364</v>
      </c>
      <c r="G66" s="7">
        <v>980788</v>
      </c>
      <c r="H66" s="5" t="s">
        <v>365</v>
      </c>
      <c r="I66" s="10" t="s">
        <v>366</v>
      </c>
      <c r="J66" s="6">
        <v>0</v>
      </c>
      <c r="K66" s="6">
        <v>3</v>
      </c>
      <c r="L66" s="5" t="s">
        <v>344</v>
      </c>
      <c r="M66" s="5" t="s">
        <v>136</v>
      </c>
      <c r="N66" s="5" t="s">
        <v>345</v>
      </c>
      <c r="O66" s="5" t="s">
        <v>31</v>
      </c>
      <c r="P66" s="5" t="s">
        <v>32</v>
      </c>
      <c r="Q66" s="5" t="s">
        <v>82</v>
      </c>
    </row>
    <row r="67" spans="1:17" s="20" customFormat="1" ht="33.75" x14ac:dyDescent="0.2">
      <c r="A67" s="5" t="s">
        <v>21</v>
      </c>
      <c r="B67" s="5" t="s">
        <v>83</v>
      </c>
      <c r="C67" s="5" t="s">
        <v>169</v>
      </c>
      <c r="D67" s="5" t="s">
        <v>257</v>
      </c>
      <c r="E67" s="6">
        <v>1</v>
      </c>
      <c r="F67" s="5" t="s">
        <v>367</v>
      </c>
      <c r="G67" s="7">
        <v>942543</v>
      </c>
      <c r="H67" s="5" t="s">
        <v>368</v>
      </c>
      <c r="I67" s="10" t="s">
        <v>369</v>
      </c>
      <c r="J67" s="6">
        <v>0</v>
      </c>
      <c r="K67" s="6">
        <v>3</v>
      </c>
      <c r="L67" s="5" t="s">
        <v>344</v>
      </c>
      <c r="M67" s="5" t="s">
        <v>136</v>
      </c>
      <c r="N67" s="5" t="s">
        <v>345</v>
      </c>
      <c r="O67" s="5" t="s">
        <v>31</v>
      </c>
      <c r="P67" s="5" t="s">
        <v>32</v>
      </c>
      <c r="Q67" s="5" t="s">
        <v>82</v>
      </c>
    </row>
    <row r="68" spans="1:17" s="20" customFormat="1" ht="33.75" x14ac:dyDescent="0.2">
      <c r="A68" s="5" t="s">
        <v>21</v>
      </c>
      <c r="B68" s="5" t="s">
        <v>83</v>
      </c>
      <c r="C68" s="5" t="s">
        <v>169</v>
      </c>
      <c r="D68" s="5" t="s">
        <v>257</v>
      </c>
      <c r="E68" s="6">
        <v>1</v>
      </c>
      <c r="F68" s="5" t="s">
        <v>370</v>
      </c>
      <c r="G68" s="7">
        <v>942497</v>
      </c>
      <c r="H68" s="5" t="s">
        <v>371</v>
      </c>
      <c r="I68" s="10" t="s">
        <v>372</v>
      </c>
      <c r="J68" s="6">
        <v>0</v>
      </c>
      <c r="K68" s="6">
        <v>3</v>
      </c>
      <c r="L68" s="5" t="s">
        <v>344</v>
      </c>
      <c r="M68" s="5" t="s">
        <v>136</v>
      </c>
      <c r="N68" s="5" t="s">
        <v>345</v>
      </c>
      <c r="O68" s="5" t="s">
        <v>31</v>
      </c>
      <c r="P68" s="5" t="s">
        <v>32</v>
      </c>
      <c r="Q68" s="5" t="s">
        <v>82</v>
      </c>
    </row>
    <row r="69" spans="1:17" s="20" customFormat="1" ht="33.75" x14ac:dyDescent="0.2">
      <c r="A69" s="5" t="s">
        <v>21</v>
      </c>
      <c r="B69" s="5" t="s">
        <v>83</v>
      </c>
      <c r="C69" s="5" t="s">
        <v>169</v>
      </c>
      <c r="D69" s="5" t="s">
        <v>257</v>
      </c>
      <c r="E69" s="6">
        <v>1</v>
      </c>
      <c r="F69" s="5" t="s">
        <v>373</v>
      </c>
      <c r="G69" s="7">
        <v>631996</v>
      </c>
      <c r="H69" s="5" t="s">
        <v>323</v>
      </c>
      <c r="I69" s="10" t="s">
        <v>374</v>
      </c>
      <c r="J69" s="6">
        <v>0</v>
      </c>
      <c r="K69" s="6">
        <v>4</v>
      </c>
      <c r="L69" s="5" t="s">
        <v>325</v>
      </c>
      <c r="M69" s="5" t="s">
        <v>326</v>
      </c>
      <c r="N69" s="5" t="s">
        <v>327</v>
      </c>
      <c r="O69" s="5" t="s">
        <v>31</v>
      </c>
      <c r="P69" s="5" t="s">
        <v>32</v>
      </c>
      <c r="Q69" s="5" t="s">
        <v>264</v>
      </c>
    </row>
    <row r="70" spans="1:17" s="20" customFormat="1" ht="56.25" x14ac:dyDescent="0.2">
      <c r="A70" s="5" t="s">
        <v>21</v>
      </c>
      <c r="B70" s="5" t="s">
        <v>83</v>
      </c>
      <c r="C70" s="5" t="s">
        <v>169</v>
      </c>
      <c r="D70" s="5" t="s">
        <v>257</v>
      </c>
      <c r="E70" s="6">
        <v>1</v>
      </c>
      <c r="F70" s="5" t="s">
        <v>375</v>
      </c>
      <c r="G70" s="7">
        <v>568760</v>
      </c>
      <c r="H70" s="5" t="s">
        <v>323</v>
      </c>
      <c r="I70" s="11" t="s">
        <v>376</v>
      </c>
      <c r="J70" s="6">
        <v>0</v>
      </c>
      <c r="K70" s="6">
        <v>4</v>
      </c>
      <c r="L70" s="5" t="s">
        <v>325</v>
      </c>
      <c r="M70" s="5" t="s">
        <v>326</v>
      </c>
      <c r="N70" s="5" t="s">
        <v>327</v>
      </c>
      <c r="O70" s="5" t="s">
        <v>31</v>
      </c>
      <c r="P70" s="5" t="s">
        <v>32</v>
      </c>
      <c r="Q70" s="5" t="s">
        <v>264</v>
      </c>
    </row>
    <row r="71" spans="1:17" s="20" customFormat="1" ht="22.5" x14ac:dyDescent="0.2">
      <c r="A71" s="5" t="s">
        <v>21</v>
      </c>
      <c r="B71" s="5" t="s">
        <v>83</v>
      </c>
      <c r="C71" s="5" t="s">
        <v>169</v>
      </c>
      <c r="D71" s="5" t="s">
        <v>257</v>
      </c>
      <c r="E71" s="6">
        <v>1</v>
      </c>
      <c r="F71" s="5" t="s">
        <v>377</v>
      </c>
      <c r="G71" s="7">
        <v>1019225</v>
      </c>
      <c r="H71" s="5" t="s">
        <v>378</v>
      </c>
      <c r="I71" s="10" t="s">
        <v>379</v>
      </c>
      <c r="J71" s="6">
        <v>0</v>
      </c>
      <c r="K71" s="6">
        <v>1</v>
      </c>
      <c r="L71" s="5" t="s">
        <v>380</v>
      </c>
      <c r="M71" s="5" t="s">
        <v>381</v>
      </c>
      <c r="N71" s="5" t="s">
        <v>382</v>
      </c>
      <c r="O71" s="5" t="s">
        <v>383</v>
      </c>
      <c r="P71" s="5" t="s">
        <v>32</v>
      </c>
      <c r="Q71" s="5" t="s">
        <v>384</v>
      </c>
    </row>
    <row r="72" spans="1:17" s="20" customFormat="1" ht="33.75" x14ac:dyDescent="0.2">
      <c r="A72" s="5" t="s">
        <v>21</v>
      </c>
      <c r="B72" s="5" t="s">
        <v>83</v>
      </c>
      <c r="C72" s="5" t="s">
        <v>169</v>
      </c>
      <c r="D72" s="5" t="s">
        <v>257</v>
      </c>
      <c r="E72" s="6">
        <v>1</v>
      </c>
      <c r="F72" s="5" t="s">
        <v>385</v>
      </c>
      <c r="G72" s="7">
        <v>1607883</v>
      </c>
      <c r="H72" s="5" t="s">
        <v>386</v>
      </c>
      <c r="I72" s="10" t="s">
        <v>387</v>
      </c>
      <c r="J72" s="6">
        <v>0</v>
      </c>
      <c r="K72" s="6">
        <v>8</v>
      </c>
      <c r="L72" s="5" t="s">
        <v>388</v>
      </c>
      <c r="M72" s="5" t="s">
        <v>389</v>
      </c>
      <c r="N72" s="5" t="s">
        <v>390</v>
      </c>
      <c r="O72" s="5" t="s">
        <v>31</v>
      </c>
      <c r="P72" s="5" t="s">
        <v>32</v>
      </c>
      <c r="Q72" s="5" t="s">
        <v>145</v>
      </c>
    </row>
    <row r="73" spans="1:17" s="20" customFormat="1" ht="22.5" x14ac:dyDescent="0.2">
      <c r="A73" s="5" t="s">
        <v>21</v>
      </c>
      <c r="B73" s="5" t="s">
        <v>83</v>
      </c>
      <c r="C73" s="5" t="s">
        <v>169</v>
      </c>
      <c r="D73" s="5" t="s">
        <v>257</v>
      </c>
      <c r="E73" s="6">
        <v>1</v>
      </c>
      <c r="F73" s="5" t="s">
        <v>391</v>
      </c>
      <c r="G73" s="7">
        <v>614685</v>
      </c>
      <c r="H73" s="5" t="s">
        <v>392</v>
      </c>
      <c r="I73" s="10" t="s">
        <v>393</v>
      </c>
      <c r="J73" s="6">
        <v>0</v>
      </c>
      <c r="K73" s="6">
        <v>3</v>
      </c>
      <c r="L73" s="5" t="s">
        <v>394</v>
      </c>
      <c r="M73" s="5" t="s">
        <v>395</v>
      </c>
      <c r="N73" s="5" t="s">
        <v>396</v>
      </c>
      <c r="O73" s="5" t="s">
        <v>31</v>
      </c>
      <c r="P73" s="5" t="s">
        <v>32</v>
      </c>
      <c r="Q73" s="5" t="s">
        <v>82</v>
      </c>
    </row>
    <row r="74" spans="1:17" s="20" customFormat="1" ht="22.5" x14ac:dyDescent="0.2">
      <c r="A74" s="5" t="s">
        <v>21</v>
      </c>
      <c r="B74" s="5" t="s">
        <v>83</v>
      </c>
      <c r="C74" s="5" t="s">
        <v>169</v>
      </c>
      <c r="D74" s="5" t="s">
        <v>257</v>
      </c>
      <c r="E74" s="6">
        <v>1</v>
      </c>
      <c r="F74" s="5" t="s">
        <v>397</v>
      </c>
      <c r="G74" s="7">
        <v>925358</v>
      </c>
      <c r="H74" s="5" t="s">
        <v>398</v>
      </c>
      <c r="I74" s="10" t="s">
        <v>399</v>
      </c>
      <c r="J74" s="6">
        <v>0</v>
      </c>
      <c r="K74" s="6">
        <v>4</v>
      </c>
      <c r="L74" s="5" t="s">
        <v>287</v>
      </c>
      <c r="M74" s="5" t="s">
        <v>288</v>
      </c>
      <c r="N74" s="5" t="s">
        <v>289</v>
      </c>
      <c r="O74" s="5" t="s">
        <v>31</v>
      </c>
      <c r="P74" s="5" t="s">
        <v>32</v>
      </c>
      <c r="Q74" s="5" t="s">
        <v>290</v>
      </c>
    </row>
    <row r="75" spans="1:17" s="20" customFormat="1" x14ac:dyDescent="0.2">
      <c r="A75" s="5" t="s">
        <v>21</v>
      </c>
      <c r="B75" s="5" t="s">
        <v>83</v>
      </c>
      <c r="C75" s="5" t="s">
        <v>169</v>
      </c>
      <c r="D75" s="5" t="s">
        <v>257</v>
      </c>
      <c r="E75" s="6">
        <v>1</v>
      </c>
      <c r="F75" s="5" t="s">
        <v>400</v>
      </c>
      <c r="G75" s="7">
        <v>766561</v>
      </c>
      <c r="H75" s="5" t="s">
        <v>401</v>
      </c>
      <c r="I75" s="10" t="s">
        <v>402</v>
      </c>
      <c r="J75" s="6">
        <v>0</v>
      </c>
      <c r="K75" s="6">
        <v>4</v>
      </c>
      <c r="L75" s="5" t="s">
        <v>403</v>
      </c>
      <c r="M75" s="5" t="s">
        <v>404</v>
      </c>
      <c r="N75" s="5" t="s">
        <v>405</v>
      </c>
      <c r="O75" s="5" t="s">
        <v>31</v>
      </c>
      <c r="P75" s="5" t="s">
        <v>32</v>
      </c>
      <c r="Q75" s="5" t="s">
        <v>406</v>
      </c>
    </row>
    <row r="76" spans="1:17" s="32" customFormat="1" ht="12.75" x14ac:dyDescent="0.2">
      <c r="A76" s="21" t="s">
        <v>407</v>
      </c>
      <c r="B76" s="33"/>
      <c r="C76" s="33"/>
      <c r="D76" s="33"/>
      <c r="E76" s="34">
        <f>SUM(E53:E75)</f>
        <v>23</v>
      </c>
      <c r="F76" s="33"/>
      <c r="G76" s="35">
        <f>SUM(G53:G75)</f>
        <v>111858244</v>
      </c>
      <c r="H76" s="33"/>
      <c r="I76" s="36"/>
      <c r="J76" s="34">
        <f t="shared" ref="J76:K76" si="5">SUM(J53:J75)</f>
        <v>0</v>
      </c>
      <c r="K76" s="34">
        <f t="shared" si="5"/>
        <v>672</v>
      </c>
      <c r="L76" s="33"/>
      <c r="M76" s="33"/>
      <c r="N76" s="33"/>
      <c r="O76" s="33"/>
      <c r="P76" s="33"/>
      <c r="Q76" s="33"/>
    </row>
    <row r="77" spans="1:17" s="20" customFormat="1" ht="22.5" x14ac:dyDescent="0.2">
      <c r="A77" s="5" t="s">
        <v>21</v>
      </c>
      <c r="B77" s="5" t="s">
        <v>22</v>
      </c>
      <c r="C77" s="5" t="s">
        <v>177</v>
      </c>
      <c r="D77" s="5" t="s">
        <v>257</v>
      </c>
      <c r="E77" s="6">
        <v>1</v>
      </c>
      <c r="F77" s="5" t="s">
        <v>408</v>
      </c>
      <c r="G77" s="7">
        <v>504269</v>
      </c>
      <c r="H77" s="5" t="s">
        <v>409</v>
      </c>
      <c r="I77" s="10" t="s">
        <v>410</v>
      </c>
      <c r="J77" s="6">
        <v>0</v>
      </c>
      <c r="K77" s="6">
        <v>1</v>
      </c>
      <c r="L77" s="5" t="s">
        <v>411</v>
      </c>
      <c r="M77" s="5" t="s">
        <v>412</v>
      </c>
      <c r="N77" s="5" t="s">
        <v>413</v>
      </c>
      <c r="O77" s="5" t="s">
        <v>31</v>
      </c>
      <c r="P77" s="5" t="s">
        <v>32</v>
      </c>
      <c r="Q77" s="5" t="s">
        <v>414</v>
      </c>
    </row>
    <row r="78" spans="1:17" s="20" customFormat="1" ht="22.5" x14ac:dyDescent="0.2">
      <c r="A78" s="5" t="s">
        <v>21</v>
      </c>
      <c r="B78" s="5" t="s">
        <v>22</v>
      </c>
      <c r="C78" s="5" t="s">
        <v>177</v>
      </c>
      <c r="D78" s="5" t="s">
        <v>257</v>
      </c>
      <c r="E78" s="6">
        <v>1</v>
      </c>
      <c r="F78" s="5" t="s">
        <v>415</v>
      </c>
      <c r="G78" s="7">
        <v>547497</v>
      </c>
      <c r="H78" s="5" t="s">
        <v>416</v>
      </c>
      <c r="I78" s="10" t="s">
        <v>417</v>
      </c>
      <c r="J78" s="6">
        <v>0</v>
      </c>
      <c r="K78" s="6">
        <v>1</v>
      </c>
      <c r="L78" s="5" t="s">
        <v>418</v>
      </c>
      <c r="M78" s="5" t="s">
        <v>419</v>
      </c>
      <c r="N78" s="5" t="s">
        <v>420</v>
      </c>
      <c r="O78" s="5" t="s">
        <v>421</v>
      </c>
      <c r="P78" s="5" t="s">
        <v>32</v>
      </c>
      <c r="Q78" s="5" t="s">
        <v>422</v>
      </c>
    </row>
    <row r="79" spans="1:17" s="20" customFormat="1" ht="22.5" x14ac:dyDescent="0.2">
      <c r="A79" s="5" t="s">
        <v>21</v>
      </c>
      <c r="B79" s="5" t="s">
        <v>22</v>
      </c>
      <c r="C79" s="5" t="s">
        <v>177</v>
      </c>
      <c r="D79" s="5" t="s">
        <v>257</v>
      </c>
      <c r="E79" s="6">
        <v>1</v>
      </c>
      <c r="F79" s="5" t="s">
        <v>423</v>
      </c>
      <c r="G79" s="7">
        <v>509198</v>
      </c>
      <c r="H79" s="5" t="s">
        <v>424</v>
      </c>
      <c r="I79" s="10" t="s">
        <v>425</v>
      </c>
      <c r="J79" s="6">
        <v>0</v>
      </c>
      <c r="K79" s="6">
        <v>1</v>
      </c>
      <c r="L79" s="5" t="s">
        <v>411</v>
      </c>
      <c r="M79" s="5" t="s">
        <v>412</v>
      </c>
      <c r="N79" s="5" t="s">
        <v>413</v>
      </c>
      <c r="O79" s="5" t="s">
        <v>31</v>
      </c>
      <c r="P79" s="5" t="s">
        <v>32</v>
      </c>
      <c r="Q79" s="5" t="s">
        <v>414</v>
      </c>
    </row>
    <row r="80" spans="1:17" s="20" customFormat="1" ht="45" x14ac:dyDescent="0.2">
      <c r="A80" s="5" t="s">
        <v>21</v>
      </c>
      <c r="B80" s="5" t="s">
        <v>83</v>
      </c>
      <c r="C80" s="5" t="s">
        <v>177</v>
      </c>
      <c r="D80" s="5" t="s">
        <v>257</v>
      </c>
      <c r="E80" s="6">
        <v>1</v>
      </c>
      <c r="F80" s="5" t="s">
        <v>426</v>
      </c>
      <c r="G80" s="7">
        <v>760167</v>
      </c>
      <c r="H80" s="5" t="s">
        <v>427</v>
      </c>
      <c r="I80" s="11" t="s">
        <v>428</v>
      </c>
      <c r="J80" s="6">
        <v>0</v>
      </c>
      <c r="K80" s="6">
        <v>1</v>
      </c>
      <c r="L80" s="5" t="s">
        <v>149</v>
      </c>
      <c r="M80" s="5" t="s">
        <v>429</v>
      </c>
      <c r="N80" s="5" t="s">
        <v>430</v>
      </c>
      <c r="O80" s="5" t="s">
        <v>31</v>
      </c>
      <c r="P80" s="5" t="s">
        <v>32</v>
      </c>
      <c r="Q80" s="5" t="s">
        <v>431</v>
      </c>
    </row>
    <row r="81" spans="1:17" s="20" customFormat="1" ht="22.5" x14ac:dyDescent="0.2">
      <c r="A81" s="5" t="s">
        <v>21</v>
      </c>
      <c r="B81" s="5" t="s">
        <v>83</v>
      </c>
      <c r="C81" s="5" t="s">
        <v>177</v>
      </c>
      <c r="D81" s="5" t="s">
        <v>257</v>
      </c>
      <c r="E81" s="6">
        <v>1</v>
      </c>
      <c r="F81" s="5" t="s">
        <v>432</v>
      </c>
      <c r="G81" s="7">
        <v>717420</v>
      </c>
      <c r="H81" s="5" t="s">
        <v>433</v>
      </c>
      <c r="I81" s="10" t="s">
        <v>434</v>
      </c>
      <c r="J81" s="6">
        <v>0</v>
      </c>
      <c r="K81" s="6">
        <v>1</v>
      </c>
      <c r="L81" s="5" t="s">
        <v>435</v>
      </c>
      <c r="M81" s="5" t="s">
        <v>136</v>
      </c>
      <c r="N81" s="5" t="s">
        <v>436</v>
      </c>
      <c r="O81" s="5" t="s">
        <v>437</v>
      </c>
      <c r="P81" s="5" t="s">
        <v>32</v>
      </c>
      <c r="Q81" s="5" t="s">
        <v>438</v>
      </c>
    </row>
    <row r="82" spans="1:17" s="20" customFormat="1" ht="22.5" x14ac:dyDescent="0.2">
      <c r="A82" s="5" t="s">
        <v>21</v>
      </c>
      <c r="B82" s="5" t="s">
        <v>83</v>
      </c>
      <c r="C82" s="5" t="s">
        <v>177</v>
      </c>
      <c r="D82" s="5" t="s">
        <v>257</v>
      </c>
      <c r="E82" s="6">
        <v>1</v>
      </c>
      <c r="F82" s="5" t="s">
        <v>439</v>
      </c>
      <c r="G82" s="7">
        <v>613602</v>
      </c>
      <c r="H82" s="5" t="s">
        <v>440</v>
      </c>
      <c r="I82" s="10" t="s">
        <v>441</v>
      </c>
      <c r="J82" s="6">
        <v>0</v>
      </c>
      <c r="K82" s="6">
        <v>1</v>
      </c>
      <c r="L82" s="5" t="s">
        <v>442</v>
      </c>
      <c r="M82" s="5" t="s">
        <v>443</v>
      </c>
      <c r="N82" s="5" t="s">
        <v>444</v>
      </c>
      <c r="O82" s="5" t="s">
        <v>31</v>
      </c>
      <c r="P82" s="5" t="s">
        <v>32</v>
      </c>
      <c r="Q82" s="5" t="s">
        <v>230</v>
      </c>
    </row>
    <row r="83" spans="1:17" s="20" customFormat="1" ht="33.75" x14ac:dyDescent="0.2">
      <c r="A83" s="5" t="s">
        <v>21</v>
      </c>
      <c r="B83" s="5" t="s">
        <v>83</v>
      </c>
      <c r="C83" s="5" t="s">
        <v>177</v>
      </c>
      <c r="D83" s="5" t="s">
        <v>257</v>
      </c>
      <c r="E83" s="6">
        <v>1</v>
      </c>
      <c r="F83" s="5" t="s">
        <v>445</v>
      </c>
      <c r="G83" s="7">
        <v>619932</v>
      </c>
      <c r="H83" s="5" t="s">
        <v>446</v>
      </c>
      <c r="I83" s="11" t="s">
        <v>447</v>
      </c>
      <c r="J83" s="6">
        <v>0</v>
      </c>
      <c r="K83" s="6">
        <v>2</v>
      </c>
      <c r="L83" s="5" t="s">
        <v>448</v>
      </c>
      <c r="M83" s="5" t="s">
        <v>449</v>
      </c>
      <c r="N83" s="5" t="s">
        <v>450</v>
      </c>
      <c r="O83" s="5" t="s">
        <v>31</v>
      </c>
      <c r="P83" s="5" t="s">
        <v>32</v>
      </c>
      <c r="Q83" s="5" t="s">
        <v>230</v>
      </c>
    </row>
    <row r="84" spans="1:17" s="20" customFormat="1" ht="22.5" x14ac:dyDescent="0.2">
      <c r="A84" s="5" t="s">
        <v>21</v>
      </c>
      <c r="B84" s="5" t="s">
        <v>83</v>
      </c>
      <c r="C84" s="5" t="s">
        <v>177</v>
      </c>
      <c r="D84" s="5" t="s">
        <v>257</v>
      </c>
      <c r="E84" s="6">
        <v>1</v>
      </c>
      <c r="F84" s="5" t="s">
        <v>451</v>
      </c>
      <c r="G84" s="7">
        <v>504269</v>
      </c>
      <c r="H84" s="5" t="s">
        <v>452</v>
      </c>
      <c r="I84" s="10" t="s">
        <v>453</v>
      </c>
      <c r="J84" s="6">
        <v>0</v>
      </c>
      <c r="K84" s="6">
        <v>1</v>
      </c>
      <c r="L84" s="5" t="s">
        <v>411</v>
      </c>
      <c r="M84" s="5" t="s">
        <v>412</v>
      </c>
      <c r="N84" s="5" t="s">
        <v>413</v>
      </c>
      <c r="O84" s="5" t="s">
        <v>31</v>
      </c>
      <c r="P84" s="5" t="s">
        <v>32</v>
      </c>
      <c r="Q84" s="5" t="s">
        <v>414</v>
      </c>
    </row>
    <row r="85" spans="1:17" s="20" customFormat="1" ht="22.5" x14ac:dyDescent="0.2">
      <c r="A85" s="5" t="s">
        <v>21</v>
      </c>
      <c r="B85" s="5" t="s">
        <v>83</v>
      </c>
      <c r="C85" s="5" t="s">
        <v>177</v>
      </c>
      <c r="D85" s="5" t="s">
        <v>257</v>
      </c>
      <c r="E85" s="6">
        <v>1</v>
      </c>
      <c r="F85" s="5" t="s">
        <v>454</v>
      </c>
      <c r="G85" s="7">
        <v>527767</v>
      </c>
      <c r="H85" s="5" t="s">
        <v>455</v>
      </c>
      <c r="I85" s="10" t="s">
        <v>456</v>
      </c>
      <c r="J85" s="6">
        <v>0</v>
      </c>
      <c r="K85" s="6">
        <v>1</v>
      </c>
      <c r="L85" s="5" t="s">
        <v>457</v>
      </c>
      <c r="M85" s="5" t="s">
        <v>458</v>
      </c>
      <c r="N85" s="5" t="s">
        <v>459</v>
      </c>
      <c r="O85" s="5" t="s">
        <v>31</v>
      </c>
      <c r="P85" s="5" t="s">
        <v>32</v>
      </c>
      <c r="Q85" s="5" t="s">
        <v>431</v>
      </c>
    </row>
    <row r="86" spans="1:17" s="20" customFormat="1" ht="22.5" x14ac:dyDescent="0.2">
      <c r="A86" s="5" t="s">
        <v>21</v>
      </c>
      <c r="B86" s="5" t="s">
        <v>83</v>
      </c>
      <c r="C86" s="5" t="s">
        <v>177</v>
      </c>
      <c r="D86" s="5" t="s">
        <v>257</v>
      </c>
      <c r="E86" s="6">
        <v>1</v>
      </c>
      <c r="F86" s="5" t="s">
        <v>460</v>
      </c>
      <c r="G86" s="7">
        <v>515975</v>
      </c>
      <c r="H86" s="5" t="s">
        <v>461</v>
      </c>
      <c r="I86" s="10" t="s">
        <v>462</v>
      </c>
      <c r="J86" s="6">
        <v>0</v>
      </c>
      <c r="K86" s="6">
        <v>1</v>
      </c>
      <c r="L86" s="5" t="s">
        <v>463</v>
      </c>
      <c r="M86" s="5" t="s">
        <v>464</v>
      </c>
      <c r="N86" s="5" t="s">
        <v>465</v>
      </c>
      <c r="O86" s="5" t="s">
        <v>31</v>
      </c>
      <c r="P86" s="5" t="s">
        <v>32</v>
      </c>
      <c r="Q86" s="5" t="s">
        <v>75</v>
      </c>
    </row>
    <row r="87" spans="1:17" s="8" customFormat="1" ht="12.75" x14ac:dyDescent="0.2">
      <c r="A87" s="21" t="s">
        <v>466</v>
      </c>
      <c r="B87" s="33"/>
      <c r="C87" s="33"/>
      <c r="D87" s="33"/>
      <c r="E87" s="34">
        <f>SUM(E77:E86)</f>
        <v>10</v>
      </c>
      <c r="F87" s="33"/>
      <c r="G87" s="35">
        <f>SUM(G77:G86)</f>
        <v>5820096</v>
      </c>
      <c r="H87" s="33"/>
      <c r="I87" s="36"/>
      <c r="J87" s="34">
        <f t="shared" ref="J87:K87" si="6">SUM(J77:J86)</f>
        <v>0</v>
      </c>
      <c r="K87" s="34">
        <f t="shared" si="6"/>
        <v>11</v>
      </c>
      <c r="L87" s="33"/>
      <c r="M87" s="33"/>
      <c r="N87" s="33"/>
      <c r="O87" s="33"/>
      <c r="P87" s="33"/>
      <c r="Q87" s="33"/>
    </row>
    <row r="88" spans="1:17" s="20" customFormat="1" x14ac:dyDescent="0.2">
      <c r="A88" s="5" t="s">
        <v>232</v>
      </c>
      <c r="B88" s="5" t="s">
        <v>467</v>
      </c>
      <c r="C88" s="5" t="s">
        <v>23</v>
      </c>
      <c r="D88" s="5" t="s">
        <v>468</v>
      </c>
      <c r="E88" s="6">
        <v>1</v>
      </c>
      <c r="F88" s="5" t="s">
        <v>469</v>
      </c>
      <c r="G88" s="7">
        <v>15400000</v>
      </c>
      <c r="H88" s="5" t="s">
        <v>70</v>
      </c>
      <c r="I88" s="10" t="s">
        <v>470</v>
      </c>
      <c r="J88" s="6" t="s">
        <v>191</v>
      </c>
      <c r="K88" s="6" t="s">
        <v>191</v>
      </c>
      <c r="L88" s="5" t="s">
        <v>471</v>
      </c>
      <c r="M88" s="5" t="s">
        <v>472</v>
      </c>
      <c r="N88" s="5" t="s">
        <v>473</v>
      </c>
      <c r="O88" s="5" t="s">
        <v>46</v>
      </c>
      <c r="P88" s="5" t="s">
        <v>32</v>
      </c>
      <c r="Q88" s="5" t="s">
        <v>474</v>
      </c>
    </row>
    <row r="89" spans="1:17" s="8" customFormat="1" ht="12.75" x14ac:dyDescent="0.2">
      <c r="A89" s="23" t="s">
        <v>468</v>
      </c>
      <c r="B89" s="28"/>
      <c r="C89" s="28"/>
      <c r="D89" s="28"/>
      <c r="E89" s="29">
        <f>SUM(E88)</f>
        <v>1</v>
      </c>
      <c r="F89" s="28"/>
      <c r="G89" s="30">
        <f>SUM(G88)</f>
        <v>15400000</v>
      </c>
      <c r="H89" s="28"/>
      <c r="I89" s="31"/>
      <c r="J89" s="29">
        <f t="shared" ref="J89:K89" si="7">SUM(J88)</f>
        <v>0</v>
      </c>
      <c r="K89" s="29">
        <f t="shared" si="7"/>
        <v>0</v>
      </c>
      <c r="L89" s="28"/>
      <c r="M89" s="28"/>
      <c r="N89" s="28"/>
      <c r="O89" s="28"/>
      <c r="P89" s="28"/>
      <c r="Q89" s="28"/>
    </row>
    <row r="90" spans="1:17" s="9" customFormat="1" ht="12.75" x14ac:dyDescent="0.2">
      <c r="A90" s="37" t="s">
        <v>475</v>
      </c>
      <c r="B90" s="37"/>
      <c r="C90" s="37"/>
      <c r="D90" s="38" t="s">
        <v>476</v>
      </c>
      <c r="E90" s="39">
        <f>SUM(E89,E87,E76,E52,E47,E41,E33,E31,E29)</f>
        <v>73</v>
      </c>
      <c r="F90" s="37"/>
      <c r="G90" s="40">
        <f>SUM(G89,G87,G76,G52,G47,G41,G33,G31,G29)</f>
        <v>296319316</v>
      </c>
      <c r="H90" s="37"/>
      <c r="I90" s="41"/>
      <c r="J90" s="39">
        <f>SUM(J89,J87,J76,J52,J47,J41,J33,J31,J29)</f>
        <v>1</v>
      </c>
      <c r="K90" s="39">
        <f>SUM(K89,K87,K76,K52,K47,K41,K33,K31,K29)</f>
        <v>686</v>
      </c>
      <c r="L90" s="37"/>
      <c r="M90" s="37"/>
      <c r="N90" s="37"/>
      <c r="O90" s="37"/>
      <c r="P90" s="37"/>
      <c r="Q90"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DPD - Issued Building Permit Stats - Projects Greater than 500K - February 2015</dc:title>
  <dc:creator>Moon Callison</dc:creator>
  <cp:lastModifiedBy>Moon Callison</cp:lastModifiedBy>
  <dcterms:created xsi:type="dcterms:W3CDTF">2015-03-05T17:55:45Z</dcterms:created>
  <dcterms:modified xsi:type="dcterms:W3CDTF">2015-03-05T17:59:03Z</dcterms:modified>
</cp:coreProperties>
</file>