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bookViews>
    <workbookView xWindow="0" yWindow="0" windowWidth="18630" windowHeight="1095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D77" i="1"/>
  <c r="C77" i="1"/>
  <c r="B77" i="1"/>
  <c r="E75" i="1"/>
  <c r="D75" i="1"/>
  <c r="C75" i="1"/>
  <c r="B75" i="1"/>
  <c r="I67" i="1" l="1"/>
  <c r="H67" i="1"/>
  <c r="G67" i="1"/>
  <c r="B67" i="1"/>
  <c r="I65" i="1"/>
  <c r="H65" i="1"/>
  <c r="G65" i="1"/>
  <c r="B65" i="1"/>
  <c r="I62" i="1"/>
  <c r="H62" i="1"/>
  <c r="G62" i="1"/>
  <c r="B62" i="1"/>
  <c r="I60" i="1"/>
  <c r="H60" i="1"/>
  <c r="G60" i="1"/>
  <c r="B60" i="1"/>
  <c r="I49" i="1"/>
  <c r="H49" i="1"/>
  <c r="G49" i="1"/>
  <c r="B49" i="1"/>
  <c r="I37" i="1"/>
  <c r="H37" i="1"/>
  <c r="G37" i="1"/>
  <c r="B37" i="1"/>
  <c r="I32" i="1"/>
  <c r="H32" i="1"/>
  <c r="G32" i="1"/>
  <c r="B32" i="1"/>
  <c r="I25" i="1"/>
  <c r="H25" i="1"/>
  <c r="G25" i="1"/>
  <c r="B25" i="1"/>
  <c r="I22" i="1"/>
  <c r="H22" i="1"/>
  <c r="G22" i="1"/>
  <c r="B22" i="1"/>
  <c r="B68" i="1" l="1"/>
  <c r="G68" i="1"/>
  <c r="H68" i="1"/>
  <c r="I68" i="1"/>
</calcChain>
</file>

<file path=xl/sharedStrings.xml><?xml version="1.0" encoding="utf-8"?>
<sst xmlns="http://schemas.openxmlformats.org/spreadsheetml/2006/main" count="286" uniqueCount="53">
  <si>
    <t>CITY OF SEATTLE</t>
  </si>
  <si>
    <t>DEPARTMENT OF PLANNING AND DEVELOPMENT</t>
  </si>
  <si>
    <t>ISSUED BUILDING DEVELOPMENT PERMITS</t>
  </si>
  <si>
    <t>JULY</t>
  </si>
  <si>
    <t>Permit Count</t>
  </si>
  <si>
    <t>AP Type</t>
  </si>
  <si>
    <t>Work Type</t>
  </si>
  <si>
    <t>Dept of Commerce</t>
  </si>
  <si>
    <t>Action/Decision Type</t>
  </si>
  <si>
    <t>DPD Actual Value</t>
  </si>
  <si>
    <t>Units Removed</t>
  </si>
  <si>
    <t>Units Added</t>
  </si>
  <si>
    <t>3001 - CONSTRUCTN</t>
  </si>
  <si>
    <t>FIELD</t>
  </si>
  <si>
    <t>CMRCL</t>
  </si>
  <si>
    <t>ADD/ALT</t>
  </si>
  <si>
    <t>0</t>
  </si>
  <si>
    <t>INST</t>
  </si>
  <si>
    <t>MF</t>
  </si>
  <si>
    <t>SF/D</t>
  </si>
  <si>
    <t>FULL</t>
  </si>
  <si>
    <t>IND</t>
  </si>
  <si>
    <t>FULL +</t>
  </si>
  <si>
    <t>FULL C</t>
  </si>
  <si>
    <t>ADD/ALT Total</t>
  </si>
  <si>
    <t>3003 - BLANKET</t>
  </si>
  <si>
    <t>CHILD</t>
  </si>
  <si>
    <t>BLANKET Total</t>
  </si>
  <si>
    <t>3002 - DEMO</t>
  </si>
  <si>
    <t>DEMO</t>
  </si>
  <si>
    <t>DEMO Total</t>
  </si>
  <si>
    <t>3005 - SITE WORK</t>
  </si>
  <si>
    <t>GRADING</t>
  </si>
  <si>
    <t>GRADING Total</t>
  </si>
  <si>
    <t>1004 - MECHANICAL</t>
  </si>
  <si>
    <t>MECHANICAL</t>
  </si>
  <si>
    <t>MECHANICAL Total</t>
  </si>
  <si>
    <t>NEW</t>
  </si>
  <si>
    <t>NEW Total</t>
  </si>
  <si>
    <t>NONE</t>
  </si>
  <si>
    <t>NONE Total</t>
  </si>
  <si>
    <t>SPRINKLER</t>
  </si>
  <si>
    <t>SPRINKLER Total</t>
  </si>
  <si>
    <t>TEMP</t>
  </si>
  <si>
    <t>TEMP Total</t>
  </si>
  <si>
    <t>Grand Total</t>
  </si>
  <si>
    <t>Sum:</t>
  </si>
  <si>
    <t>48 hour FIELD</t>
  </si>
  <si>
    <t>48 HOUR FULL</t>
  </si>
  <si>
    <t>14 DAY FULL +</t>
  </si>
  <si>
    <t>42 DAY FULL C</t>
  </si>
  <si>
    <t>MONTHLY TOTAL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</si>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</sst>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;\-#,##0;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2060"/>
      <name val="MS Sans Serif"/>
      <family val="2"/>
    </font>
    <font>
      <b/>
      <sz val="9"/>
      <color indexed="9"/>
      <name val="Arial"/>
      <family val="2"/>
    </font>
    <font>
      <sz val="8"/>
      <color indexed="8"/>
      <name val="Arial"/>
      <family val="2"/>
    </font>
    <font>
      <b/>
      <sz val="10"/>
      <name val="MS Sans Serif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MS Sans Serif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44" fontId="0" fillId="0" borderId="2" xfId="1" applyFont="1" applyBorder="1" applyAlignment="1"/>
    <xf numFmtId="0" fontId="0" fillId="0" borderId="3" xfId="0" applyBorder="1"/>
    <xf numFmtId="0" fontId="2" fillId="0" borderId="4" xfId="0" applyFont="1" applyBorder="1"/>
    <xf numFmtId="0" fontId="2" fillId="0" borderId="0" xfId="0" applyFont="1" applyBorder="1"/>
    <xf numFmtId="0" fontId="0" fillId="0" borderId="0" xfId="0" applyBorder="1"/>
    <xf numFmtId="44" fontId="0" fillId="0" borderId="0" xfId="1" applyFont="1" applyBorder="1" applyAlignment="1"/>
    <xf numFmtId="0" fontId="0" fillId="0" borderId="5" xfId="0" applyBorder="1"/>
    <xf numFmtId="0" fontId="0" fillId="0" borderId="0" xfId="0" applyFont="1" applyBorder="1"/>
    <xf numFmtId="0" fontId="2" fillId="0" borderId="4" xfId="0" applyFont="1" applyFill="1" applyBorder="1"/>
    <xf numFmtId="44" fontId="0" fillId="0" borderId="0" xfId="1" applyFont="1"/>
    <xf numFmtId="0" fontId="3" fillId="0" borderId="0" xfId="0" applyFont="1" applyBorder="1"/>
    <xf numFmtId="49" fontId="4" fillId="2" borderId="6" xfId="0" applyNumberFormat="1" applyFont="1" applyFill="1" applyBorder="1" applyAlignment="1">
      <alignment horizontal="left" wrapText="1"/>
    </xf>
    <xf numFmtId="44" fontId="4" fillId="2" borderId="6" xfId="1" applyFont="1" applyFill="1" applyBorder="1" applyAlignment="1">
      <alignment horizontal="left" wrapText="1"/>
    </xf>
    <xf numFmtId="0" fontId="3" fillId="0" borderId="0" xfId="0" applyFont="1" applyBorder="1" applyAlignment="1"/>
    <xf numFmtId="164" fontId="5" fillId="3" borderId="6" xfId="0" applyNumberFormat="1" applyFont="1" applyFill="1" applyBorder="1" applyAlignment="1">
      <alignment horizontal="right"/>
    </xf>
    <xf numFmtId="49" fontId="5" fillId="3" borderId="6" xfId="0" applyNumberFormat="1" applyFont="1" applyFill="1" applyBorder="1" applyAlignment="1">
      <alignment horizontal="left"/>
    </xf>
    <xf numFmtId="44" fontId="5" fillId="3" borderId="6" xfId="1" applyFont="1" applyFill="1" applyBorder="1" applyAlignment="1">
      <alignment horizontal="right"/>
    </xf>
    <xf numFmtId="0" fontId="0" fillId="0" borderId="0" xfId="0" applyAlignment="1"/>
    <xf numFmtId="0" fontId="6" fillId="0" borderId="0" xfId="0" applyNumberFormat="1" applyFont="1" applyBorder="1"/>
    <xf numFmtId="0" fontId="2" fillId="0" borderId="0" xfId="0" applyFont="1" applyAlignment="1"/>
    <xf numFmtId="0" fontId="6" fillId="0" borderId="0" xfId="0" applyFont="1" applyBorder="1"/>
    <xf numFmtId="0" fontId="7" fillId="0" borderId="0" xfId="0" applyFont="1" applyAlignment="1"/>
    <xf numFmtId="164" fontId="8" fillId="3" borderId="6" xfId="0" applyNumberFormat="1" applyFont="1" applyFill="1" applyBorder="1" applyAlignment="1">
      <alignment horizontal="right"/>
    </xf>
    <xf numFmtId="49" fontId="8" fillId="3" borderId="6" xfId="0" applyNumberFormat="1" applyFont="1" applyFill="1" applyBorder="1" applyAlignment="1">
      <alignment horizontal="left"/>
    </xf>
    <xf numFmtId="44" fontId="8" fillId="3" borderId="6" xfId="1" applyFont="1" applyFill="1" applyBorder="1" applyAlignment="1">
      <alignment horizontal="right"/>
    </xf>
    <xf numFmtId="0" fontId="9" fillId="0" borderId="0" xfId="0" applyFont="1" applyBorder="1"/>
    <xf numFmtId="0" fontId="10" fillId="0" borderId="0" xfId="0" applyFont="1" applyAlignment="1"/>
    <xf numFmtId="164" fontId="11" fillId="3" borderId="6" xfId="0" applyNumberFormat="1" applyFont="1" applyFill="1" applyBorder="1" applyAlignment="1">
      <alignment horizontal="right"/>
    </xf>
    <xf numFmtId="49" fontId="11" fillId="3" borderId="6" xfId="0" applyNumberFormat="1" applyFont="1" applyFill="1" applyBorder="1" applyAlignment="1">
      <alignment horizontal="left"/>
    </xf>
    <xf numFmtId="44" fontId="11" fillId="3" borderId="6" xfId="1" applyFont="1" applyFill="1" applyBorder="1" applyAlignment="1">
      <alignment horizontal="right"/>
    </xf>
    <xf numFmtId="164" fontId="10" fillId="3" borderId="6" xfId="0" applyNumberFormat="1" applyFont="1" applyFill="1" applyBorder="1" applyAlignment="1">
      <alignment horizontal="right"/>
    </xf>
    <xf numFmtId="49" fontId="10" fillId="3" borderId="6" xfId="0" applyNumberFormat="1" applyFont="1" applyFill="1" applyBorder="1" applyAlignment="1">
      <alignment horizontal="left"/>
    </xf>
    <xf numFmtId="44" fontId="10" fillId="3" borderId="6" xfId="1" applyFont="1" applyFill="1" applyBorder="1" applyAlignment="1">
      <alignment horizontal="right"/>
    </xf>
    <xf numFmtId="164" fontId="11" fillId="3" borderId="6" xfId="0" applyNumberFormat="1" applyFont="1" applyFill="1" applyBorder="1" applyAlignment="1">
      <alignment horizontal="right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right" vertical="center"/>
    </xf>
    <xf numFmtId="44" fontId="11" fillId="3" borderId="6" xfId="1" applyFont="1" applyFill="1" applyBorder="1" applyAlignment="1">
      <alignment horizontal="right" vertical="center"/>
    </xf>
    <xf numFmtId="0" fontId="13" fillId="0" borderId="0" xfId="0" applyFont="1" applyAlignment="1"/>
    <xf numFmtId="44" fontId="2" fillId="0" borderId="4" xfId="1" applyFont="1" applyFill="1" applyBorder="1"/>
    <xf numFmtId="164" fontId="5" fillId="3" borderId="6" xfId="0" applyNumberFormat="1" applyFont="1" applyFill="1" applyBorder="1" applyAlignment="1">
      <alignment horizontal="right" wrapText="1"/>
    </xf>
    <xf numFmtId="44" fontId="5" fillId="3" borderId="6" xfId="1" applyFont="1" applyFill="1" applyBorder="1" applyAlignment="1">
      <alignment horizontal="right" wrapText="1"/>
    </xf>
    <xf numFmtId="164" fontId="5" fillId="3" borderId="0" xfId="0" applyNumberFormat="1" applyFont="1" applyFill="1" applyBorder="1" applyAlignment="1">
      <alignment horizontal="right" wrapText="1"/>
    </xf>
    <xf numFmtId="44" fontId="5" fillId="3" borderId="0" xfId="1" applyFont="1" applyFill="1" applyBorder="1" applyAlignment="1">
      <alignment horizontal="left" wrapText="1"/>
    </xf>
    <xf numFmtId="0" fontId="6" fillId="0" borderId="7" xfId="0" applyFont="1" applyBorder="1"/>
    <xf numFmtId="164" fontId="2" fillId="0" borderId="0" xfId="0" applyNumberFormat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LISM/AppData/Local/Microsoft/Windows/Temporary%20Internet%20Files/Content.Outlook/ASQCOVRF/ISSUE201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orma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5">
          <cell r="B75">
            <v>115</v>
          </cell>
          <cell r="C75">
            <v>431710249.80000001</v>
          </cell>
          <cell r="D75">
            <v>0</v>
          </cell>
          <cell r="E75">
            <v>325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/>
  </sheetViews>
  <sheetFormatPr defaultRowHeight="15" x14ac:dyDescent="0.25"/>
  <cols>
    <col min="1" max="1" width="24.85546875" customWidth="1"/>
    <col min="2" max="2" width="6.5703125" bestFit="1" customWidth="1"/>
    <col min="3" max="3" width="15.85546875" bestFit="1" customWidth="1"/>
    <col min="4" max="4" width="9.5703125" customWidth="1"/>
    <col min="5" max="5" width="10" bestFit="1" customWidth="1"/>
    <col min="6" max="6" width="13.7109375" bestFit="1" customWidth="1"/>
    <col min="7" max="7" width="16" bestFit="1" customWidth="1"/>
    <col min="8" max="8" width="8.7109375" bestFit="1" customWidth="1"/>
    <col min="9" max="9" width="8.28515625" customWidth="1"/>
  </cols>
  <sheetData>
    <row r="1" spans="1:9" x14ac:dyDescent="0.25">
      <c r="A1" s="1" t="s">
        <v>0</v>
      </c>
      <c r="B1" s="2"/>
      <c r="C1" s="3"/>
      <c r="D1" s="3"/>
      <c r="E1" s="3"/>
      <c r="F1" s="3"/>
      <c r="G1" s="4"/>
      <c r="H1" s="3"/>
      <c r="I1" s="5"/>
    </row>
    <row r="2" spans="1:9" x14ac:dyDescent="0.25">
      <c r="A2" s="6" t="s">
        <v>1</v>
      </c>
      <c r="B2" s="7"/>
      <c r="C2" s="8"/>
      <c r="D2" s="8"/>
      <c r="E2" s="8"/>
      <c r="F2" s="8"/>
      <c r="G2" s="9"/>
      <c r="H2" s="8"/>
      <c r="I2" s="10"/>
    </row>
    <row r="3" spans="1:9" x14ac:dyDescent="0.25">
      <c r="A3" s="6" t="s">
        <v>2</v>
      </c>
      <c r="B3" s="7"/>
      <c r="C3" s="8"/>
      <c r="D3" s="8"/>
      <c r="E3" s="8"/>
      <c r="F3" s="8"/>
      <c r="G3" s="9"/>
      <c r="H3" s="8"/>
      <c r="I3" s="10"/>
    </row>
    <row r="4" spans="1:9" x14ac:dyDescent="0.25">
      <c r="A4" s="6">
        <v>2014</v>
      </c>
      <c r="B4" s="11"/>
      <c r="C4" s="8"/>
      <c r="D4" s="8"/>
      <c r="E4" s="8"/>
      <c r="F4" s="8"/>
      <c r="G4" s="9"/>
      <c r="H4" s="8"/>
      <c r="I4" s="10"/>
    </row>
    <row r="5" spans="1:9" x14ac:dyDescent="0.25">
      <c r="A5" s="12" t="s">
        <v>3</v>
      </c>
      <c r="G5" s="13"/>
    </row>
    <row r="6" spans="1:9" ht="36.75" x14ac:dyDescent="0.25">
      <c r="A6" s="14"/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6" t="s">
        <v>9</v>
      </c>
      <c r="H6" s="15" t="s">
        <v>10</v>
      </c>
      <c r="I6" s="15" t="s">
        <v>11</v>
      </c>
    </row>
    <row r="7" spans="1:9" s="21" customFormat="1" x14ac:dyDescent="0.25">
      <c r="A7" s="17"/>
      <c r="B7" s="18">
        <v>50</v>
      </c>
      <c r="C7" s="19" t="s">
        <v>12</v>
      </c>
      <c r="D7" s="19" t="s">
        <v>13</v>
      </c>
      <c r="E7" s="19" t="s">
        <v>14</v>
      </c>
      <c r="F7" s="19" t="s">
        <v>15</v>
      </c>
      <c r="G7" s="20">
        <v>5037860</v>
      </c>
      <c r="H7" s="18" t="s">
        <v>16</v>
      </c>
      <c r="I7" s="18" t="s">
        <v>16</v>
      </c>
    </row>
    <row r="8" spans="1:9" s="21" customFormat="1" x14ac:dyDescent="0.25">
      <c r="A8" s="17"/>
      <c r="B8" s="18">
        <v>2</v>
      </c>
      <c r="C8" s="19" t="s">
        <v>12</v>
      </c>
      <c r="D8" s="19" t="s">
        <v>13</v>
      </c>
      <c r="E8" s="19" t="s">
        <v>17</v>
      </c>
      <c r="F8" s="19" t="s">
        <v>15</v>
      </c>
      <c r="G8" s="20">
        <v>33000</v>
      </c>
      <c r="H8" s="18" t="s">
        <v>16</v>
      </c>
      <c r="I8" s="18" t="s">
        <v>16</v>
      </c>
    </row>
    <row r="9" spans="1:9" s="21" customFormat="1" x14ac:dyDescent="0.25">
      <c r="A9" s="17"/>
      <c r="B9" s="18">
        <v>14</v>
      </c>
      <c r="C9" s="19" t="s">
        <v>12</v>
      </c>
      <c r="D9" s="19" t="s">
        <v>13</v>
      </c>
      <c r="E9" s="19" t="s">
        <v>18</v>
      </c>
      <c r="F9" s="19" t="s">
        <v>15</v>
      </c>
      <c r="G9" s="20">
        <v>695371</v>
      </c>
      <c r="H9" s="18" t="s">
        <v>16</v>
      </c>
      <c r="I9" s="18" t="s">
        <v>16</v>
      </c>
    </row>
    <row r="10" spans="1:9" s="21" customFormat="1" x14ac:dyDescent="0.25">
      <c r="A10" s="17"/>
      <c r="B10" s="18">
        <v>163</v>
      </c>
      <c r="C10" s="19" t="s">
        <v>12</v>
      </c>
      <c r="D10" s="19" t="s">
        <v>13</v>
      </c>
      <c r="E10" s="19" t="s">
        <v>19</v>
      </c>
      <c r="F10" s="19" t="s">
        <v>15</v>
      </c>
      <c r="G10" s="20">
        <v>5058197</v>
      </c>
      <c r="H10" s="18">
        <v>0</v>
      </c>
      <c r="I10" s="18">
        <v>0</v>
      </c>
    </row>
    <row r="11" spans="1:9" s="21" customFormat="1" x14ac:dyDescent="0.25">
      <c r="A11" s="17"/>
      <c r="B11" s="18">
        <v>1</v>
      </c>
      <c r="C11" s="19" t="s">
        <v>12</v>
      </c>
      <c r="D11" s="19" t="s">
        <v>20</v>
      </c>
      <c r="E11" s="19" t="s">
        <v>14</v>
      </c>
      <c r="F11" s="19" t="s">
        <v>15</v>
      </c>
      <c r="G11" s="20">
        <v>12000</v>
      </c>
      <c r="H11" s="18">
        <v>0</v>
      </c>
      <c r="I11" s="18">
        <v>0</v>
      </c>
    </row>
    <row r="12" spans="1:9" s="21" customFormat="1" x14ac:dyDescent="0.25">
      <c r="A12" s="17"/>
      <c r="B12" s="18">
        <v>1</v>
      </c>
      <c r="C12" s="19" t="s">
        <v>12</v>
      </c>
      <c r="D12" s="19" t="s">
        <v>20</v>
      </c>
      <c r="E12" s="19" t="s">
        <v>21</v>
      </c>
      <c r="F12" s="19" t="s">
        <v>15</v>
      </c>
      <c r="G12" s="20">
        <v>24000</v>
      </c>
      <c r="H12" s="18">
        <v>0</v>
      </c>
      <c r="I12" s="18">
        <v>0</v>
      </c>
    </row>
    <row r="13" spans="1:9" s="21" customFormat="1" x14ac:dyDescent="0.25">
      <c r="A13" s="17"/>
      <c r="B13" s="18">
        <v>7</v>
      </c>
      <c r="C13" s="19" t="s">
        <v>12</v>
      </c>
      <c r="D13" s="19" t="s">
        <v>20</v>
      </c>
      <c r="E13" s="19" t="s">
        <v>19</v>
      </c>
      <c r="F13" s="19" t="s">
        <v>15</v>
      </c>
      <c r="G13" s="20">
        <v>48600</v>
      </c>
      <c r="H13" s="18">
        <v>0</v>
      </c>
      <c r="I13" s="18">
        <v>0</v>
      </c>
    </row>
    <row r="14" spans="1:9" s="21" customFormat="1" x14ac:dyDescent="0.25">
      <c r="A14" s="17"/>
      <c r="B14" s="18">
        <v>69</v>
      </c>
      <c r="C14" s="19" t="s">
        <v>12</v>
      </c>
      <c r="D14" s="19" t="s">
        <v>22</v>
      </c>
      <c r="E14" s="19" t="s">
        <v>14</v>
      </c>
      <c r="F14" s="19" t="s">
        <v>15</v>
      </c>
      <c r="G14" s="20">
        <v>10672256</v>
      </c>
      <c r="H14" s="18">
        <v>0</v>
      </c>
      <c r="I14" s="18">
        <v>0</v>
      </c>
    </row>
    <row r="15" spans="1:9" s="21" customFormat="1" x14ac:dyDescent="0.25">
      <c r="A15" s="17"/>
      <c r="B15" s="18">
        <v>7</v>
      </c>
      <c r="C15" s="19" t="s">
        <v>12</v>
      </c>
      <c r="D15" s="19" t="s">
        <v>22</v>
      </c>
      <c r="E15" s="19" t="s">
        <v>17</v>
      </c>
      <c r="F15" s="19" t="s">
        <v>15</v>
      </c>
      <c r="G15" s="20">
        <v>4046000</v>
      </c>
      <c r="H15" s="18">
        <v>0</v>
      </c>
      <c r="I15" s="18">
        <v>0</v>
      </c>
    </row>
    <row r="16" spans="1:9" s="21" customFormat="1" x14ac:dyDescent="0.25">
      <c r="A16" s="17"/>
      <c r="B16" s="18">
        <v>9</v>
      </c>
      <c r="C16" s="19" t="s">
        <v>12</v>
      </c>
      <c r="D16" s="19" t="s">
        <v>22</v>
      </c>
      <c r="E16" s="19" t="s">
        <v>18</v>
      </c>
      <c r="F16" s="19" t="s">
        <v>15</v>
      </c>
      <c r="G16" s="20">
        <v>1376366</v>
      </c>
      <c r="H16" s="18">
        <v>0</v>
      </c>
      <c r="I16" s="18">
        <v>4</v>
      </c>
    </row>
    <row r="17" spans="1:9" s="21" customFormat="1" x14ac:dyDescent="0.25">
      <c r="A17" s="17"/>
      <c r="B17" s="18">
        <v>85</v>
      </c>
      <c r="C17" s="19" t="s">
        <v>12</v>
      </c>
      <c r="D17" s="19" t="s">
        <v>22</v>
      </c>
      <c r="E17" s="19" t="s">
        <v>19</v>
      </c>
      <c r="F17" s="19" t="s">
        <v>15</v>
      </c>
      <c r="G17" s="20">
        <v>8268893</v>
      </c>
      <c r="H17" s="18">
        <v>1</v>
      </c>
      <c r="I17" s="18">
        <v>12</v>
      </c>
    </row>
    <row r="18" spans="1:9" s="21" customFormat="1" x14ac:dyDescent="0.25">
      <c r="A18" s="17"/>
      <c r="B18" s="18">
        <v>10</v>
      </c>
      <c r="C18" s="19" t="s">
        <v>12</v>
      </c>
      <c r="D18" s="19" t="s">
        <v>23</v>
      </c>
      <c r="E18" s="19" t="s">
        <v>14</v>
      </c>
      <c r="F18" s="19" t="s">
        <v>15</v>
      </c>
      <c r="G18" s="20">
        <v>8817884</v>
      </c>
      <c r="H18" s="18">
        <v>0</v>
      </c>
      <c r="I18" s="18">
        <v>0</v>
      </c>
    </row>
    <row r="19" spans="1:9" s="21" customFormat="1" x14ac:dyDescent="0.25">
      <c r="A19" s="17"/>
      <c r="B19" s="18">
        <v>1</v>
      </c>
      <c r="C19" s="19" t="s">
        <v>12</v>
      </c>
      <c r="D19" s="19" t="s">
        <v>23</v>
      </c>
      <c r="E19" s="19" t="s">
        <v>21</v>
      </c>
      <c r="F19" s="19" t="s">
        <v>15</v>
      </c>
      <c r="G19" s="20">
        <v>125000</v>
      </c>
      <c r="H19" s="18">
        <v>0</v>
      </c>
      <c r="I19" s="18">
        <v>0</v>
      </c>
    </row>
    <row r="20" spans="1:9" s="21" customFormat="1" x14ac:dyDescent="0.25">
      <c r="A20" s="17"/>
      <c r="B20" s="18">
        <v>1</v>
      </c>
      <c r="C20" s="19" t="s">
        <v>12</v>
      </c>
      <c r="D20" s="19" t="s">
        <v>23</v>
      </c>
      <c r="E20" s="19" t="s">
        <v>17</v>
      </c>
      <c r="F20" s="19" t="s">
        <v>15</v>
      </c>
      <c r="G20" s="20">
        <v>258339</v>
      </c>
      <c r="H20" s="18">
        <v>0</v>
      </c>
      <c r="I20" s="18">
        <v>0</v>
      </c>
    </row>
    <row r="21" spans="1:9" s="21" customFormat="1" x14ac:dyDescent="0.25">
      <c r="A21" s="17"/>
      <c r="B21" s="18">
        <v>5</v>
      </c>
      <c r="C21" s="19" t="s">
        <v>12</v>
      </c>
      <c r="D21" s="19" t="s">
        <v>23</v>
      </c>
      <c r="E21" s="19" t="s">
        <v>19</v>
      </c>
      <c r="F21" s="19" t="s">
        <v>15</v>
      </c>
      <c r="G21" s="20">
        <v>2070794</v>
      </c>
      <c r="H21" s="18">
        <v>0</v>
      </c>
      <c r="I21" s="18">
        <v>3</v>
      </c>
    </row>
    <row r="22" spans="1:9" s="23" customFormat="1" ht="12.75" x14ac:dyDescent="0.2">
      <c r="A22" s="22" t="s">
        <v>24</v>
      </c>
      <c r="B22" s="31">
        <f>SUM(B7:B21)</f>
        <v>425</v>
      </c>
      <c r="C22" s="32"/>
      <c r="D22" s="32"/>
      <c r="E22" s="32"/>
      <c r="F22" s="32"/>
      <c r="G22" s="33">
        <f t="shared" ref="G22:I22" si="0">SUM(G7:G21)</f>
        <v>46544560</v>
      </c>
      <c r="H22" s="31">
        <f t="shared" si="0"/>
        <v>1</v>
      </c>
      <c r="I22" s="31">
        <f t="shared" si="0"/>
        <v>19</v>
      </c>
    </row>
    <row r="23" spans="1:9" s="21" customFormat="1" x14ac:dyDescent="0.25">
      <c r="B23" s="18">
        <v>14</v>
      </c>
      <c r="C23" s="19" t="s">
        <v>25</v>
      </c>
      <c r="D23" s="19" t="s">
        <v>23</v>
      </c>
      <c r="E23" s="19" t="s">
        <v>14</v>
      </c>
      <c r="F23" s="19" t="s">
        <v>26</v>
      </c>
      <c r="G23" s="20">
        <v>7371396.7999999998</v>
      </c>
      <c r="H23" s="18" t="s">
        <v>16</v>
      </c>
      <c r="I23" s="18" t="s">
        <v>16</v>
      </c>
    </row>
    <row r="24" spans="1:9" s="21" customFormat="1" x14ac:dyDescent="0.25">
      <c r="B24" s="18">
        <v>1</v>
      </c>
      <c r="C24" s="19" t="s">
        <v>25</v>
      </c>
      <c r="D24" s="19" t="s">
        <v>23</v>
      </c>
      <c r="E24" s="19" t="s">
        <v>17</v>
      </c>
      <c r="F24" s="19" t="s">
        <v>26</v>
      </c>
      <c r="G24" s="20">
        <v>951000</v>
      </c>
      <c r="H24" s="18" t="s">
        <v>16</v>
      </c>
      <c r="I24" s="18" t="s">
        <v>16</v>
      </c>
    </row>
    <row r="25" spans="1:9" s="23" customFormat="1" ht="12.75" x14ac:dyDescent="0.2">
      <c r="A25" s="24" t="s">
        <v>27</v>
      </c>
      <c r="B25" s="31">
        <f>SUM(B23:B24)</f>
        <v>15</v>
      </c>
      <c r="C25" s="32"/>
      <c r="D25" s="32"/>
      <c r="E25" s="32"/>
      <c r="F25" s="32"/>
      <c r="G25" s="33">
        <f t="shared" ref="G25:I25" si="1">SUM(G23:G24)</f>
        <v>8322396.7999999998</v>
      </c>
      <c r="H25" s="31">
        <f t="shared" si="1"/>
        <v>0</v>
      </c>
      <c r="I25" s="31">
        <f t="shared" si="1"/>
        <v>0</v>
      </c>
    </row>
    <row r="26" spans="1:9" s="25" customFormat="1" ht="12.75" x14ac:dyDescent="0.2">
      <c r="B26" s="26">
        <v>4</v>
      </c>
      <c r="C26" s="27" t="s">
        <v>28</v>
      </c>
      <c r="D26" s="27" t="s">
        <v>13</v>
      </c>
      <c r="E26" s="27" t="s">
        <v>14</v>
      </c>
      <c r="F26" s="27" t="s">
        <v>29</v>
      </c>
      <c r="G26" s="28">
        <v>0</v>
      </c>
      <c r="H26" s="26">
        <v>0</v>
      </c>
      <c r="I26" s="26">
        <v>0</v>
      </c>
    </row>
    <row r="27" spans="1:9" s="25" customFormat="1" ht="12.75" x14ac:dyDescent="0.2">
      <c r="B27" s="26">
        <v>9</v>
      </c>
      <c r="C27" s="27" t="s">
        <v>28</v>
      </c>
      <c r="D27" s="27" t="s">
        <v>13</v>
      </c>
      <c r="E27" s="27" t="s">
        <v>18</v>
      </c>
      <c r="F27" s="27" t="s">
        <v>29</v>
      </c>
      <c r="G27" s="28">
        <v>0</v>
      </c>
      <c r="H27" s="26">
        <v>7</v>
      </c>
      <c r="I27" s="26">
        <v>0</v>
      </c>
    </row>
    <row r="28" spans="1:9" s="25" customFormat="1" ht="12.75" x14ac:dyDescent="0.2">
      <c r="B28" s="26">
        <v>32</v>
      </c>
      <c r="C28" s="27" t="s">
        <v>28</v>
      </c>
      <c r="D28" s="27" t="s">
        <v>13</v>
      </c>
      <c r="E28" s="27" t="s">
        <v>19</v>
      </c>
      <c r="F28" s="27" t="s">
        <v>29</v>
      </c>
      <c r="G28" s="28">
        <v>0</v>
      </c>
      <c r="H28" s="26">
        <v>26</v>
      </c>
      <c r="I28" s="26">
        <v>0</v>
      </c>
    </row>
    <row r="29" spans="1:9" s="25" customFormat="1" ht="12.75" x14ac:dyDescent="0.2">
      <c r="B29" s="26">
        <v>1</v>
      </c>
      <c r="C29" s="27" t="s">
        <v>28</v>
      </c>
      <c r="D29" s="27" t="s">
        <v>20</v>
      </c>
      <c r="E29" s="27" t="s">
        <v>19</v>
      </c>
      <c r="F29" s="27" t="s">
        <v>29</v>
      </c>
      <c r="G29" s="28">
        <v>0</v>
      </c>
      <c r="H29" s="26">
        <v>0</v>
      </c>
      <c r="I29" s="26">
        <v>0</v>
      </c>
    </row>
    <row r="30" spans="1:9" s="25" customFormat="1" ht="12.75" x14ac:dyDescent="0.2">
      <c r="B30" s="26">
        <v>1</v>
      </c>
      <c r="C30" s="27" t="s">
        <v>28</v>
      </c>
      <c r="D30" s="27" t="s">
        <v>22</v>
      </c>
      <c r="E30" s="27" t="s">
        <v>19</v>
      </c>
      <c r="F30" s="27" t="s">
        <v>29</v>
      </c>
      <c r="G30" s="28">
        <v>0</v>
      </c>
      <c r="H30" s="26">
        <v>0</v>
      </c>
      <c r="I30" s="26">
        <v>0</v>
      </c>
    </row>
    <row r="31" spans="1:9" s="25" customFormat="1" ht="12.75" x14ac:dyDescent="0.2">
      <c r="B31" s="26">
        <v>1</v>
      </c>
      <c r="C31" s="27" t="s">
        <v>28</v>
      </c>
      <c r="D31" s="27"/>
      <c r="E31" s="27" t="s">
        <v>14</v>
      </c>
      <c r="F31" s="27" t="s">
        <v>29</v>
      </c>
      <c r="G31" s="28">
        <v>0</v>
      </c>
      <c r="H31" s="26">
        <v>1</v>
      </c>
      <c r="I31" s="26">
        <v>0</v>
      </c>
    </row>
    <row r="32" spans="1:9" s="30" customFormat="1" ht="12.75" x14ac:dyDescent="0.2">
      <c r="A32" s="29" t="s">
        <v>30</v>
      </c>
      <c r="B32" s="34">
        <f>SUM(B26:B31)</f>
        <v>48</v>
      </c>
      <c r="C32" s="35"/>
      <c r="D32" s="35"/>
      <c r="E32" s="35"/>
      <c r="F32" s="35"/>
      <c r="G32" s="36">
        <f t="shared" ref="G32:I32" si="2">SUM(G26:G31)</f>
        <v>0</v>
      </c>
      <c r="H32" s="34">
        <f t="shared" si="2"/>
        <v>34</v>
      </c>
      <c r="I32" s="34">
        <f t="shared" si="2"/>
        <v>0</v>
      </c>
    </row>
    <row r="33" spans="1:9" s="21" customFormat="1" x14ac:dyDescent="0.25">
      <c r="B33" s="18">
        <v>1</v>
      </c>
      <c r="C33" s="19" t="s">
        <v>31</v>
      </c>
      <c r="D33" s="19" t="s">
        <v>22</v>
      </c>
      <c r="E33" s="19" t="s">
        <v>21</v>
      </c>
      <c r="F33" s="19" t="s">
        <v>32</v>
      </c>
      <c r="G33" s="20">
        <v>0</v>
      </c>
      <c r="H33" s="18" t="s">
        <v>16</v>
      </c>
      <c r="I33" s="18" t="s">
        <v>16</v>
      </c>
    </row>
    <row r="34" spans="1:9" s="21" customFormat="1" x14ac:dyDescent="0.25">
      <c r="B34" s="18">
        <v>1</v>
      </c>
      <c r="C34" s="19" t="s">
        <v>31</v>
      </c>
      <c r="D34" s="19" t="s">
        <v>22</v>
      </c>
      <c r="E34" s="19" t="s">
        <v>17</v>
      </c>
      <c r="F34" s="19" t="s">
        <v>32</v>
      </c>
      <c r="G34" s="20">
        <v>0</v>
      </c>
      <c r="H34" s="18" t="s">
        <v>16</v>
      </c>
      <c r="I34" s="18" t="s">
        <v>16</v>
      </c>
    </row>
    <row r="35" spans="1:9" s="21" customFormat="1" x14ac:dyDescent="0.25">
      <c r="B35" s="18">
        <v>1</v>
      </c>
      <c r="C35" s="19" t="s">
        <v>31</v>
      </c>
      <c r="D35" s="19" t="s">
        <v>23</v>
      </c>
      <c r="E35" s="19" t="s">
        <v>21</v>
      </c>
      <c r="F35" s="19" t="s">
        <v>32</v>
      </c>
      <c r="G35" s="20">
        <v>0</v>
      </c>
      <c r="H35" s="18" t="s">
        <v>16</v>
      </c>
      <c r="I35" s="18" t="s">
        <v>16</v>
      </c>
    </row>
    <row r="36" spans="1:9" s="21" customFormat="1" x14ac:dyDescent="0.25">
      <c r="B36" s="18">
        <v>1</v>
      </c>
      <c r="C36" s="19" t="s">
        <v>31</v>
      </c>
      <c r="D36" s="19" t="s">
        <v>23</v>
      </c>
      <c r="E36" s="19" t="s">
        <v>18</v>
      </c>
      <c r="F36" s="19" t="s">
        <v>32</v>
      </c>
      <c r="G36" s="20">
        <v>0</v>
      </c>
      <c r="H36" s="18" t="s">
        <v>16</v>
      </c>
      <c r="I36" s="18" t="s">
        <v>16</v>
      </c>
    </row>
    <row r="37" spans="1:9" s="23" customFormat="1" ht="12.75" x14ac:dyDescent="0.2">
      <c r="A37" s="24" t="s">
        <v>33</v>
      </c>
      <c r="B37" s="31">
        <f>SUM(B33:B36)</f>
        <v>4</v>
      </c>
      <c r="C37" s="32"/>
      <c r="D37" s="32"/>
      <c r="E37" s="32"/>
      <c r="F37" s="32"/>
      <c r="G37" s="33">
        <f t="shared" ref="G37:I37" si="3">SUM(G33:G36)</f>
        <v>0</v>
      </c>
      <c r="H37" s="31">
        <f t="shared" si="3"/>
        <v>0</v>
      </c>
      <c r="I37" s="31">
        <f t="shared" si="3"/>
        <v>0</v>
      </c>
    </row>
    <row r="38" spans="1:9" s="21" customFormat="1" x14ac:dyDescent="0.25">
      <c r="B38" s="18">
        <v>47</v>
      </c>
      <c r="C38" s="19" t="s">
        <v>34</v>
      </c>
      <c r="D38" s="19" t="s">
        <v>13</v>
      </c>
      <c r="E38" s="19" t="s">
        <v>14</v>
      </c>
      <c r="F38" s="19" t="s">
        <v>35</v>
      </c>
      <c r="G38" s="20">
        <v>0</v>
      </c>
      <c r="H38" s="18" t="s">
        <v>16</v>
      </c>
      <c r="I38" s="18" t="s">
        <v>16</v>
      </c>
    </row>
    <row r="39" spans="1:9" s="21" customFormat="1" x14ac:dyDescent="0.25">
      <c r="B39" s="18">
        <v>4</v>
      </c>
      <c r="C39" s="19" t="s">
        <v>34</v>
      </c>
      <c r="D39" s="19" t="s">
        <v>13</v>
      </c>
      <c r="E39" s="19" t="s">
        <v>17</v>
      </c>
      <c r="F39" s="19" t="s">
        <v>35</v>
      </c>
      <c r="G39" s="20">
        <v>0</v>
      </c>
      <c r="H39" s="18" t="s">
        <v>16</v>
      </c>
      <c r="I39" s="18" t="s">
        <v>16</v>
      </c>
    </row>
    <row r="40" spans="1:9" s="21" customFormat="1" x14ac:dyDescent="0.25">
      <c r="B40" s="18">
        <v>5</v>
      </c>
      <c r="C40" s="19" t="s">
        <v>34</v>
      </c>
      <c r="D40" s="19" t="s">
        <v>13</v>
      </c>
      <c r="E40" s="19" t="s">
        <v>18</v>
      </c>
      <c r="F40" s="19" t="s">
        <v>35</v>
      </c>
      <c r="G40" s="20">
        <v>0</v>
      </c>
      <c r="H40" s="18" t="s">
        <v>16</v>
      </c>
      <c r="I40" s="18" t="s">
        <v>16</v>
      </c>
    </row>
    <row r="41" spans="1:9" s="21" customFormat="1" x14ac:dyDescent="0.25">
      <c r="B41" s="18">
        <v>1</v>
      </c>
      <c r="C41" s="19" t="s">
        <v>34</v>
      </c>
      <c r="D41" s="19" t="s">
        <v>13</v>
      </c>
      <c r="E41" s="19" t="s">
        <v>19</v>
      </c>
      <c r="F41" s="19" t="s">
        <v>35</v>
      </c>
      <c r="G41" s="20">
        <v>0</v>
      </c>
      <c r="H41" s="18" t="s">
        <v>16</v>
      </c>
      <c r="I41" s="18" t="s">
        <v>16</v>
      </c>
    </row>
    <row r="42" spans="1:9" s="21" customFormat="1" x14ac:dyDescent="0.25">
      <c r="B42" s="18">
        <v>3</v>
      </c>
      <c r="C42" s="19" t="s">
        <v>34</v>
      </c>
      <c r="D42" s="19" t="s">
        <v>20</v>
      </c>
      <c r="E42" s="19" t="s">
        <v>14</v>
      </c>
      <c r="F42" s="19" t="s">
        <v>35</v>
      </c>
      <c r="G42" s="20">
        <v>61370</v>
      </c>
      <c r="H42" s="18" t="s">
        <v>16</v>
      </c>
      <c r="I42" s="18" t="s">
        <v>16</v>
      </c>
    </row>
    <row r="43" spans="1:9" s="21" customFormat="1" x14ac:dyDescent="0.25">
      <c r="B43" s="18">
        <v>1</v>
      </c>
      <c r="C43" s="19" t="s">
        <v>34</v>
      </c>
      <c r="D43" s="19" t="s">
        <v>20</v>
      </c>
      <c r="E43" s="19" t="s">
        <v>18</v>
      </c>
      <c r="F43" s="19" t="s">
        <v>35</v>
      </c>
      <c r="G43" s="20">
        <v>3500</v>
      </c>
      <c r="H43" s="18" t="s">
        <v>16</v>
      </c>
      <c r="I43" s="18" t="s">
        <v>16</v>
      </c>
    </row>
    <row r="44" spans="1:9" s="21" customFormat="1" x14ac:dyDescent="0.25">
      <c r="A44" s="17"/>
      <c r="B44" s="18">
        <v>42</v>
      </c>
      <c r="C44" s="19" t="s">
        <v>34</v>
      </c>
      <c r="D44" s="19" t="s">
        <v>22</v>
      </c>
      <c r="E44" s="19" t="s">
        <v>14</v>
      </c>
      <c r="F44" s="19" t="s">
        <v>35</v>
      </c>
      <c r="G44" s="20">
        <v>1167925</v>
      </c>
      <c r="H44" s="18" t="s">
        <v>16</v>
      </c>
      <c r="I44" s="18" t="s">
        <v>16</v>
      </c>
    </row>
    <row r="45" spans="1:9" s="21" customFormat="1" x14ac:dyDescent="0.25">
      <c r="A45" s="17"/>
      <c r="B45" s="18">
        <v>1</v>
      </c>
      <c r="C45" s="19" t="s">
        <v>34</v>
      </c>
      <c r="D45" s="19" t="s">
        <v>22</v>
      </c>
      <c r="E45" s="19" t="s">
        <v>21</v>
      </c>
      <c r="F45" s="19" t="s">
        <v>35</v>
      </c>
      <c r="G45" s="20">
        <v>60000</v>
      </c>
      <c r="H45" s="18" t="s">
        <v>16</v>
      </c>
      <c r="I45" s="18" t="s">
        <v>16</v>
      </c>
    </row>
    <row r="46" spans="1:9" s="21" customFormat="1" x14ac:dyDescent="0.25">
      <c r="A46" s="17"/>
      <c r="B46" s="18">
        <v>1</v>
      </c>
      <c r="C46" s="19" t="s">
        <v>34</v>
      </c>
      <c r="D46" s="19" t="s">
        <v>22</v>
      </c>
      <c r="E46" s="19" t="s">
        <v>18</v>
      </c>
      <c r="F46" s="19" t="s">
        <v>35</v>
      </c>
      <c r="G46" s="20">
        <v>25000</v>
      </c>
      <c r="H46" s="18" t="s">
        <v>16</v>
      </c>
      <c r="I46" s="18" t="s">
        <v>16</v>
      </c>
    </row>
    <row r="47" spans="1:9" s="21" customFormat="1" x14ac:dyDescent="0.25">
      <c r="A47" s="17"/>
      <c r="B47" s="18">
        <v>18</v>
      </c>
      <c r="C47" s="19" t="s">
        <v>34</v>
      </c>
      <c r="D47" s="19" t="s">
        <v>23</v>
      </c>
      <c r="E47" s="19" t="s">
        <v>14</v>
      </c>
      <c r="F47" s="19" t="s">
        <v>35</v>
      </c>
      <c r="G47" s="20">
        <v>10704347</v>
      </c>
      <c r="H47" s="18" t="s">
        <v>16</v>
      </c>
      <c r="I47" s="18" t="s">
        <v>16</v>
      </c>
    </row>
    <row r="48" spans="1:9" s="21" customFormat="1" x14ac:dyDescent="0.25">
      <c r="A48" s="17"/>
      <c r="B48" s="18">
        <v>3</v>
      </c>
      <c r="C48" s="19" t="s">
        <v>34</v>
      </c>
      <c r="D48" s="19" t="s">
        <v>23</v>
      </c>
      <c r="E48" s="19" t="s">
        <v>18</v>
      </c>
      <c r="F48" s="19" t="s">
        <v>35</v>
      </c>
      <c r="G48" s="20">
        <v>332125</v>
      </c>
      <c r="H48" s="18" t="s">
        <v>16</v>
      </c>
      <c r="I48" s="18" t="s">
        <v>16</v>
      </c>
    </row>
    <row r="49" spans="1:9" s="23" customFormat="1" ht="12.75" x14ac:dyDescent="0.2">
      <c r="A49" s="24" t="s">
        <v>36</v>
      </c>
      <c r="B49" s="31">
        <f>SUM(B38:B48)</f>
        <v>126</v>
      </c>
      <c r="C49" s="32"/>
      <c r="D49" s="32"/>
      <c r="E49" s="32"/>
      <c r="F49" s="32"/>
      <c r="G49" s="33">
        <f t="shared" ref="G49:I49" si="4">SUM(G38:G48)</f>
        <v>12354267</v>
      </c>
      <c r="H49" s="31">
        <f t="shared" si="4"/>
        <v>0</v>
      </c>
      <c r="I49" s="31">
        <f t="shared" si="4"/>
        <v>0</v>
      </c>
    </row>
    <row r="50" spans="1:9" s="21" customFormat="1" x14ac:dyDescent="0.25">
      <c r="B50" s="18">
        <v>1</v>
      </c>
      <c r="C50" s="19" t="s">
        <v>12</v>
      </c>
      <c r="D50" s="19" t="s">
        <v>13</v>
      </c>
      <c r="E50" s="19" t="s">
        <v>19</v>
      </c>
      <c r="F50" s="19" t="s">
        <v>37</v>
      </c>
      <c r="G50" s="20">
        <v>7800</v>
      </c>
      <c r="H50" s="18" t="s">
        <v>16</v>
      </c>
      <c r="I50" s="18" t="s">
        <v>16</v>
      </c>
    </row>
    <row r="51" spans="1:9" s="21" customFormat="1" x14ac:dyDescent="0.25">
      <c r="B51" s="18">
        <v>9</v>
      </c>
      <c r="C51" s="19" t="s">
        <v>12</v>
      </c>
      <c r="D51" s="19" t="s">
        <v>22</v>
      </c>
      <c r="E51" s="19" t="s">
        <v>14</v>
      </c>
      <c r="F51" s="19" t="s">
        <v>37</v>
      </c>
      <c r="G51" s="20">
        <v>414998</v>
      </c>
      <c r="H51" s="18">
        <v>0</v>
      </c>
      <c r="I51" s="18">
        <v>0</v>
      </c>
    </row>
    <row r="52" spans="1:9" s="21" customFormat="1" x14ac:dyDescent="0.25">
      <c r="B52" s="18">
        <v>14</v>
      </c>
      <c r="C52" s="19" t="s">
        <v>12</v>
      </c>
      <c r="D52" s="19" t="s">
        <v>22</v>
      </c>
      <c r="E52" s="19" t="s">
        <v>17</v>
      </c>
      <c r="F52" s="19" t="s">
        <v>37</v>
      </c>
      <c r="G52" s="20">
        <v>177000</v>
      </c>
      <c r="H52" s="18">
        <v>0</v>
      </c>
      <c r="I52" s="18">
        <v>0</v>
      </c>
    </row>
    <row r="53" spans="1:9" s="21" customFormat="1" x14ac:dyDescent="0.25">
      <c r="B53" s="18">
        <v>1</v>
      </c>
      <c r="C53" s="19" t="s">
        <v>12</v>
      </c>
      <c r="D53" s="19" t="s">
        <v>22</v>
      </c>
      <c r="E53" s="19" t="s">
        <v>18</v>
      </c>
      <c r="F53" s="19" t="s">
        <v>37</v>
      </c>
      <c r="G53" s="20">
        <v>677600</v>
      </c>
      <c r="H53" s="18">
        <v>0</v>
      </c>
      <c r="I53" s="18">
        <v>3</v>
      </c>
    </row>
    <row r="54" spans="1:9" s="21" customFormat="1" x14ac:dyDescent="0.25">
      <c r="B54" s="18">
        <v>32</v>
      </c>
      <c r="C54" s="19" t="s">
        <v>12</v>
      </c>
      <c r="D54" s="19" t="s">
        <v>22</v>
      </c>
      <c r="E54" s="19" t="s">
        <v>19</v>
      </c>
      <c r="F54" s="19" t="s">
        <v>37</v>
      </c>
      <c r="G54" s="20">
        <v>10631495</v>
      </c>
      <c r="H54" s="18">
        <v>0</v>
      </c>
      <c r="I54" s="18">
        <v>34</v>
      </c>
    </row>
    <row r="55" spans="1:9" s="21" customFormat="1" x14ac:dyDescent="0.25">
      <c r="A55" s="17"/>
      <c r="B55" s="18">
        <v>13</v>
      </c>
      <c r="C55" s="19" t="s">
        <v>12</v>
      </c>
      <c r="D55" s="19" t="s">
        <v>23</v>
      </c>
      <c r="E55" s="19" t="s">
        <v>14</v>
      </c>
      <c r="F55" s="19" t="s">
        <v>37</v>
      </c>
      <c r="G55" s="20">
        <v>352216851</v>
      </c>
      <c r="H55" s="18">
        <v>0</v>
      </c>
      <c r="I55" s="18">
        <v>35</v>
      </c>
    </row>
    <row r="56" spans="1:9" s="21" customFormat="1" x14ac:dyDescent="0.25">
      <c r="A56" s="17"/>
      <c r="B56" s="18">
        <v>1</v>
      </c>
      <c r="C56" s="19" t="s">
        <v>12</v>
      </c>
      <c r="D56" s="19" t="s">
        <v>23</v>
      </c>
      <c r="E56" s="19" t="s">
        <v>21</v>
      </c>
      <c r="F56" s="19" t="s">
        <v>37</v>
      </c>
      <c r="G56" s="20">
        <v>650704</v>
      </c>
      <c r="H56" s="18">
        <v>0</v>
      </c>
      <c r="I56" s="18">
        <v>0</v>
      </c>
    </row>
    <row r="57" spans="1:9" s="21" customFormat="1" x14ac:dyDescent="0.25">
      <c r="A57" s="17"/>
      <c r="B57" s="18">
        <v>3</v>
      </c>
      <c r="C57" s="19" t="s">
        <v>12</v>
      </c>
      <c r="D57" s="19" t="s">
        <v>23</v>
      </c>
      <c r="E57" s="19" t="s">
        <v>17</v>
      </c>
      <c r="F57" s="19" t="s">
        <v>37</v>
      </c>
      <c r="G57" s="20">
        <v>6536904</v>
      </c>
      <c r="H57" s="18">
        <v>0</v>
      </c>
      <c r="I57" s="18">
        <v>0</v>
      </c>
    </row>
    <row r="58" spans="1:9" s="21" customFormat="1" x14ac:dyDescent="0.25">
      <c r="A58" s="17"/>
      <c r="B58" s="18">
        <v>14</v>
      </c>
      <c r="C58" s="19" t="s">
        <v>12</v>
      </c>
      <c r="D58" s="19" t="s">
        <v>23</v>
      </c>
      <c r="E58" s="19" t="s">
        <v>18</v>
      </c>
      <c r="F58" s="19" t="s">
        <v>37</v>
      </c>
      <c r="G58" s="20">
        <v>31711984</v>
      </c>
      <c r="H58" s="18">
        <v>0</v>
      </c>
      <c r="I58" s="18">
        <v>242</v>
      </c>
    </row>
    <row r="59" spans="1:9" s="21" customFormat="1" x14ac:dyDescent="0.25">
      <c r="A59" s="17"/>
      <c r="B59" s="18">
        <v>29</v>
      </c>
      <c r="C59" s="19" t="s">
        <v>12</v>
      </c>
      <c r="D59" s="19" t="s">
        <v>23</v>
      </c>
      <c r="E59" s="19" t="s">
        <v>19</v>
      </c>
      <c r="F59" s="19" t="s">
        <v>37</v>
      </c>
      <c r="G59" s="20">
        <v>9962921</v>
      </c>
      <c r="H59" s="18">
        <v>0</v>
      </c>
      <c r="I59" s="18">
        <v>45</v>
      </c>
    </row>
    <row r="60" spans="1:9" s="23" customFormat="1" ht="12.75" x14ac:dyDescent="0.2">
      <c r="A60" s="24" t="s">
        <v>38</v>
      </c>
      <c r="B60" s="31">
        <f>SUM(B50:B59)</f>
        <v>117</v>
      </c>
      <c r="C60" s="32"/>
      <c r="D60" s="32"/>
      <c r="E60" s="32"/>
      <c r="F60" s="32"/>
      <c r="G60" s="33">
        <f t="shared" ref="G60:I60" si="5">SUM(G50:G59)</f>
        <v>412988257</v>
      </c>
      <c r="H60" s="31">
        <f t="shared" si="5"/>
        <v>0</v>
      </c>
      <c r="I60" s="31">
        <f t="shared" si="5"/>
        <v>359</v>
      </c>
    </row>
    <row r="61" spans="1:9" s="21" customFormat="1" x14ac:dyDescent="0.25">
      <c r="B61" s="18">
        <v>1</v>
      </c>
      <c r="C61" s="19" t="s">
        <v>12</v>
      </c>
      <c r="D61" s="19" t="s">
        <v>20</v>
      </c>
      <c r="E61" s="19" t="s">
        <v>19</v>
      </c>
      <c r="F61" s="19" t="s">
        <v>39</v>
      </c>
      <c r="G61" s="20">
        <v>0</v>
      </c>
      <c r="H61" s="18">
        <v>0</v>
      </c>
      <c r="I61" s="18">
        <v>0</v>
      </c>
    </row>
    <row r="62" spans="1:9" s="23" customFormat="1" ht="12.75" x14ac:dyDescent="0.2">
      <c r="A62" s="24" t="s">
        <v>40</v>
      </c>
      <c r="B62" s="31">
        <f>SUM(B61)</f>
        <v>1</v>
      </c>
      <c r="C62" s="32"/>
      <c r="D62" s="32"/>
      <c r="E62" s="32"/>
      <c r="F62" s="32"/>
      <c r="G62" s="33">
        <f t="shared" ref="G62:I62" si="6">SUM(G61)</f>
        <v>0</v>
      </c>
      <c r="H62" s="31">
        <f t="shared" si="6"/>
        <v>0</v>
      </c>
      <c r="I62" s="31">
        <f t="shared" si="6"/>
        <v>0</v>
      </c>
    </row>
    <row r="63" spans="1:9" s="21" customFormat="1" x14ac:dyDescent="0.25">
      <c r="B63" s="18">
        <v>23</v>
      </c>
      <c r="C63" s="19" t="s">
        <v>34</v>
      </c>
      <c r="D63" s="19" t="s">
        <v>20</v>
      </c>
      <c r="E63" s="19" t="s">
        <v>14</v>
      </c>
      <c r="F63" s="19" t="s">
        <v>41</v>
      </c>
      <c r="G63" s="20">
        <v>0</v>
      </c>
      <c r="H63" s="18" t="s">
        <v>16</v>
      </c>
      <c r="I63" s="18" t="s">
        <v>16</v>
      </c>
    </row>
    <row r="64" spans="1:9" s="21" customFormat="1" x14ac:dyDescent="0.25">
      <c r="B64" s="18">
        <v>9</v>
      </c>
      <c r="C64" s="19" t="s">
        <v>34</v>
      </c>
      <c r="D64" s="19" t="s">
        <v>22</v>
      </c>
      <c r="E64" s="19" t="s">
        <v>14</v>
      </c>
      <c r="F64" s="19" t="s">
        <v>41</v>
      </c>
      <c r="G64" s="20">
        <v>0</v>
      </c>
      <c r="H64" s="18" t="s">
        <v>16</v>
      </c>
      <c r="I64" s="18" t="s">
        <v>16</v>
      </c>
    </row>
    <row r="65" spans="1:9" s="23" customFormat="1" ht="12.75" x14ac:dyDescent="0.2">
      <c r="A65" s="24" t="s">
        <v>42</v>
      </c>
      <c r="B65" s="31">
        <f>SUM(B63:B64)</f>
        <v>32</v>
      </c>
      <c r="C65" s="32"/>
      <c r="D65" s="32"/>
      <c r="E65" s="32"/>
      <c r="F65" s="32"/>
      <c r="G65" s="33">
        <f t="shared" ref="G65:I65" si="7">SUM(G63:G64)</f>
        <v>0</v>
      </c>
      <c r="H65" s="31">
        <f t="shared" si="7"/>
        <v>0</v>
      </c>
      <c r="I65" s="31">
        <f t="shared" si="7"/>
        <v>0</v>
      </c>
    </row>
    <row r="66" spans="1:9" s="21" customFormat="1" x14ac:dyDescent="0.25">
      <c r="B66" s="18">
        <v>4</v>
      </c>
      <c r="C66" s="19" t="s">
        <v>12</v>
      </c>
      <c r="D66" s="19" t="s">
        <v>22</v>
      </c>
      <c r="E66" s="19" t="s">
        <v>14</v>
      </c>
      <c r="F66" s="19" t="s">
        <v>43</v>
      </c>
      <c r="G66" s="20">
        <v>0</v>
      </c>
      <c r="H66" s="18">
        <v>0</v>
      </c>
      <c r="I66" s="18">
        <v>0</v>
      </c>
    </row>
    <row r="67" spans="1:9" s="23" customFormat="1" ht="12.75" x14ac:dyDescent="0.2">
      <c r="A67" s="24" t="s">
        <v>44</v>
      </c>
      <c r="B67" s="31">
        <f>SUM(B66)</f>
        <v>4</v>
      </c>
      <c r="C67" s="32"/>
      <c r="D67" s="32"/>
      <c r="E67" s="32"/>
      <c r="F67" s="32"/>
      <c r="G67" s="33">
        <f t="shared" ref="G67:I67" si="8">SUM(G66)</f>
        <v>0</v>
      </c>
      <c r="H67" s="31">
        <f t="shared" si="8"/>
        <v>0</v>
      </c>
      <c r="I67" s="31">
        <f t="shared" si="8"/>
        <v>0</v>
      </c>
    </row>
    <row r="68" spans="1:9" s="41" customFormat="1" ht="12.75" x14ac:dyDescent="0.2">
      <c r="A68" s="14" t="s">
        <v>45</v>
      </c>
      <c r="B68" s="37">
        <f>SUM(B67,B65,B62,B60,B49,B37,B32,B25,B22)</f>
        <v>772</v>
      </c>
      <c r="C68" s="38"/>
      <c r="D68" s="38"/>
      <c r="E68" s="38"/>
      <c r="F68" s="39" t="s">
        <v>46</v>
      </c>
      <c r="G68" s="40">
        <f>SUM(G67,G65,G62,G60,G49,G37,G32,G25,G22)</f>
        <v>480209480.80000001</v>
      </c>
      <c r="H68" s="37">
        <f t="shared" ref="H68:I68" si="9">SUM(H67,H65,H62,H60,H49,H37,H32,H25,H22)</f>
        <v>35</v>
      </c>
      <c r="I68" s="37">
        <f t="shared" si="9"/>
        <v>378</v>
      </c>
    </row>
    <row r="70" spans="1:9" ht="36.75" x14ac:dyDescent="0.25">
      <c r="B70" s="15" t="s">
        <v>4</v>
      </c>
      <c r="C70" s="15" t="s">
        <v>9</v>
      </c>
      <c r="D70" s="15" t="s">
        <v>10</v>
      </c>
      <c r="E70" s="15" t="s">
        <v>11</v>
      </c>
    </row>
    <row r="71" spans="1:9" x14ac:dyDescent="0.25">
      <c r="A71" s="42" t="s">
        <v>47</v>
      </c>
      <c r="B71" s="43">
        <v>333</v>
      </c>
      <c r="C71" s="44">
        <v>10832228</v>
      </c>
      <c r="D71" s="43">
        <v>34</v>
      </c>
      <c r="E71" s="43">
        <v>0</v>
      </c>
    </row>
    <row r="72" spans="1:9" x14ac:dyDescent="0.25">
      <c r="A72" s="42" t="s">
        <v>48</v>
      </c>
      <c r="B72" s="43">
        <v>38</v>
      </c>
      <c r="C72" s="44">
        <v>149470</v>
      </c>
      <c r="D72" s="43">
        <v>0</v>
      </c>
      <c r="E72" s="43">
        <v>0</v>
      </c>
    </row>
    <row r="73" spans="1:9" x14ac:dyDescent="0.25">
      <c r="A73" s="42" t="s">
        <v>49</v>
      </c>
      <c r="B73" s="43">
        <v>286</v>
      </c>
      <c r="C73" s="44">
        <v>37517533</v>
      </c>
      <c r="D73" s="43">
        <v>1</v>
      </c>
      <c r="E73" s="43">
        <v>53</v>
      </c>
    </row>
    <row r="74" spans="1:9" x14ac:dyDescent="0.25">
      <c r="A74" s="42" t="s">
        <v>50</v>
      </c>
      <c r="B74" s="43">
        <v>115</v>
      </c>
      <c r="C74" s="44">
        <v>431710249.80000001</v>
      </c>
      <c r="D74" s="43">
        <v>0</v>
      </c>
      <c r="E74" s="43">
        <v>325</v>
      </c>
    </row>
    <row r="75" spans="1:9" x14ac:dyDescent="0.25">
      <c r="A75" s="42" t="s">
        <v>51</v>
      </c>
      <c r="B75" s="43">
        <f>SUM(B71:B74)</f>
        <v>772</v>
      </c>
      <c r="C75" s="44">
        <f>SUM(C71:C74)</f>
        <v>480209480.80000001</v>
      </c>
      <c r="D75" s="43">
        <f>SUM(D71:D74)</f>
        <v>35</v>
      </c>
      <c r="E75" s="43">
        <f>SUM(E71:E74)</f>
        <v>378</v>
      </c>
    </row>
    <row r="76" spans="1:9" x14ac:dyDescent="0.25">
      <c r="A76" s="42"/>
      <c r="B76" s="45"/>
      <c r="C76" s="46"/>
      <c r="D76" s="45"/>
      <c r="E76" s="45"/>
    </row>
    <row r="77" spans="1:9" ht="15.75" thickBot="1" x14ac:dyDescent="0.3">
      <c r="A77" s="47" t="s">
        <v>52</v>
      </c>
      <c r="B77" s="48">
        <f>+[1]JUN!B77+[1]JUL!B75</f>
        <v>115</v>
      </c>
      <c r="C77" s="49">
        <f>+[1]JUN!C77+[1]JUL!C75</f>
        <v>431710249.80000001</v>
      </c>
      <c r="D77" s="48">
        <f>+[1]JUN!D77+[1]JUL!D75</f>
        <v>0</v>
      </c>
      <c r="E77" s="48">
        <f>+[1]JUN!E77+[1]JUL!E75</f>
        <v>325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DPD - Issued Building Permit Stats Summary - July 2014</dc:title>
  <dc:creator>Moon Callison</dc:creator>
  <cp:lastModifiedBy>Moon Callison</cp:lastModifiedBy>
  <dcterms:created xsi:type="dcterms:W3CDTF">2014-09-09T16:32:11Z</dcterms:created>
  <dcterms:modified xsi:type="dcterms:W3CDTF">2014-09-09T16:36:33Z</dcterms:modified>
</cp:coreProperties>
</file>